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3915921C-CCD3-4649-A8CB-B80B115A89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D23" i="1" l="1"/>
  <c r="E23" i="1"/>
  <c r="F23" i="1"/>
  <c r="G23" i="1"/>
  <c r="H23" i="1"/>
  <c r="I23" i="1"/>
  <c r="J23" i="1"/>
  <c r="K23" i="1"/>
  <c r="L23" i="1"/>
  <c r="M23" i="1"/>
  <c r="N23" i="1"/>
  <c r="O23" i="1"/>
  <c r="C102" i="1" l="1"/>
  <c r="O318" i="1" l="1"/>
  <c r="N318" i="1"/>
  <c r="M318" i="1"/>
  <c r="L318" i="1"/>
  <c r="K318" i="1"/>
  <c r="J318" i="1"/>
  <c r="I318" i="1"/>
  <c r="H318" i="1"/>
  <c r="G318" i="1"/>
  <c r="F318" i="1"/>
  <c r="E318" i="1"/>
  <c r="D318" i="1"/>
  <c r="C319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4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9" i="1"/>
  <c r="O273" i="1"/>
  <c r="N273" i="1"/>
  <c r="M273" i="1"/>
  <c r="L273" i="1"/>
  <c r="K273" i="1"/>
  <c r="J273" i="1"/>
  <c r="I273" i="1"/>
  <c r="H273" i="1"/>
  <c r="F273" i="1"/>
  <c r="E273" i="1"/>
  <c r="D273" i="1"/>
  <c r="G273" i="1"/>
  <c r="C274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2" i="1"/>
  <c r="C227" i="1"/>
  <c r="O226" i="1"/>
  <c r="N226" i="1"/>
  <c r="M226" i="1"/>
  <c r="L226" i="1"/>
  <c r="J226" i="1"/>
  <c r="I226" i="1"/>
  <c r="H226" i="1"/>
  <c r="G226" i="1"/>
  <c r="F226" i="1"/>
  <c r="E226" i="1"/>
  <c r="D226" i="1"/>
  <c r="O211" i="1"/>
  <c r="N211" i="1"/>
  <c r="M211" i="1"/>
  <c r="L211" i="1"/>
  <c r="J211" i="1"/>
  <c r="I211" i="1"/>
  <c r="H211" i="1"/>
  <c r="G211" i="1"/>
  <c r="F211" i="1"/>
  <c r="E211" i="1"/>
  <c r="D211" i="1"/>
  <c r="C212" i="1"/>
  <c r="C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62" i="1"/>
  <c r="O161" i="1"/>
  <c r="O162" i="1" s="1"/>
  <c r="N161" i="1"/>
  <c r="N162" i="1" s="1"/>
  <c r="M161" i="1"/>
  <c r="M162" i="1" s="1"/>
  <c r="L161" i="1"/>
  <c r="L162" i="1" s="1"/>
  <c r="K161" i="1"/>
  <c r="K162" i="1" s="1"/>
  <c r="J161" i="1"/>
  <c r="J162" i="1" s="1"/>
  <c r="I161" i="1"/>
  <c r="I162" i="1" s="1"/>
  <c r="H161" i="1"/>
  <c r="H162" i="1" s="1"/>
  <c r="G161" i="1"/>
  <c r="G162" i="1" s="1"/>
  <c r="F161" i="1"/>
  <c r="F162" i="1" s="1"/>
  <c r="E161" i="1"/>
  <c r="E162" i="1" s="1"/>
  <c r="D161" i="1"/>
  <c r="D162" i="1" s="1"/>
  <c r="C147" i="1" l="1"/>
  <c r="O146" i="1"/>
  <c r="N146" i="1"/>
  <c r="M146" i="1"/>
  <c r="L146" i="1"/>
  <c r="K146" i="1"/>
  <c r="J146" i="1"/>
  <c r="I146" i="1"/>
  <c r="H146" i="1"/>
  <c r="G146" i="1"/>
  <c r="F146" i="1"/>
  <c r="E146" i="1"/>
  <c r="D146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2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G116" i="1"/>
  <c r="C117" i="1"/>
  <c r="I132" i="1" l="1"/>
  <c r="F132" i="1"/>
  <c r="J132" i="1"/>
  <c r="N132" i="1"/>
  <c r="M132" i="1"/>
  <c r="G132" i="1"/>
  <c r="K132" i="1"/>
  <c r="O132" i="1"/>
  <c r="E132" i="1"/>
  <c r="D132" i="1"/>
  <c r="H132" i="1"/>
  <c r="L13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83" i="1"/>
  <c r="N83" i="1"/>
  <c r="M83" i="1"/>
  <c r="L83" i="1"/>
  <c r="K83" i="1"/>
  <c r="J83" i="1"/>
  <c r="I83" i="1"/>
  <c r="H83" i="1"/>
  <c r="G83" i="1"/>
  <c r="F83" i="1"/>
  <c r="E83" i="1"/>
  <c r="D83" i="1"/>
  <c r="C84" i="1"/>
  <c r="O68" i="1"/>
  <c r="N68" i="1"/>
  <c r="M68" i="1"/>
  <c r="L68" i="1"/>
  <c r="K68" i="1"/>
  <c r="J68" i="1"/>
  <c r="I68" i="1"/>
  <c r="H68" i="1"/>
  <c r="G68" i="1"/>
  <c r="F68" i="1"/>
  <c r="E68" i="1"/>
  <c r="D68" i="1"/>
  <c r="O61" i="1"/>
  <c r="N61" i="1"/>
  <c r="M61" i="1"/>
  <c r="L61" i="1"/>
  <c r="K61" i="1"/>
  <c r="K69" i="1" s="1"/>
  <c r="J61" i="1"/>
  <c r="J69" i="1" s="1"/>
  <c r="I61" i="1"/>
  <c r="H61" i="1"/>
  <c r="H69" i="1" s="1"/>
  <c r="G61" i="1"/>
  <c r="F61" i="1"/>
  <c r="E61" i="1"/>
  <c r="D61" i="1"/>
  <c r="C54" i="1"/>
  <c r="R53" i="1"/>
  <c r="O53" i="1"/>
  <c r="N53" i="1"/>
  <c r="M53" i="1"/>
  <c r="L53" i="1"/>
  <c r="K53" i="1"/>
  <c r="J53" i="1"/>
  <c r="I53" i="1"/>
  <c r="H53" i="1"/>
  <c r="G53" i="1"/>
  <c r="F53" i="1"/>
  <c r="E53" i="1"/>
  <c r="D53" i="1"/>
  <c r="O46" i="1"/>
  <c r="N46" i="1"/>
  <c r="M46" i="1"/>
  <c r="L46" i="1"/>
  <c r="K46" i="1"/>
  <c r="J46" i="1"/>
  <c r="I46" i="1"/>
  <c r="H46" i="1"/>
  <c r="G46" i="1"/>
  <c r="F46" i="1"/>
  <c r="E46" i="1"/>
  <c r="D46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O31" i="1"/>
  <c r="N31" i="1"/>
  <c r="M31" i="1"/>
  <c r="L31" i="1"/>
  <c r="K31" i="1"/>
  <c r="K39" i="1" s="1"/>
  <c r="J31" i="1"/>
  <c r="J39" i="1" s="1"/>
  <c r="I31" i="1"/>
  <c r="H31" i="1"/>
  <c r="G31" i="1"/>
  <c r="G39" i="1" s="1"/>
  <c r="F31" i="1"/>
  <c r="E31" i="1"/>
  <c r="D31" i="1"/>
  <c r="C24" i="1"/>
  <c r="O16" i="1"/>
  <c r="N16" i="1"/>
  <c r="N24" i="1" s="1"/>
  <c r="M16" i="1"/>
  <c r="M24" i="1" s="1"/>
  <c r="L16" i="1"/>
  <c r="L24" i="1" s="1"/>
  <c r="K16" i="1"/>
  <c r="J16" i="1"/>
  <c r="J24" i="1" s="1"/>
  <c r="I16" i="1"/>
  <c r="I24" i="1" s="1"/>
  <c r="H16" i="1"/>
  <c r="H24" i="1" s="1"/>
  <c r="G16" i="1"/>
  <c r="F16" i="1"/>
  <c r="F24" i="1" s="1"/>
  <c r="E16" i="1"/>
  <c r="E24" i="1" s="1"/>
  <c r="D16" i="1"/>
  <c r="D24" i="1" s="1"/>
  <c r="M69" i="1" l="1"/>
  <c r="L69" i="1"/>
  <c r="I69" i="1"/>
  <c r="F69" i="1"/>
  <c r="E69" i="1"/>
  <c r="D69" i="1"/>
  <c r="N69" i="1"/>
  <c r="H39" i="1"/>
  <c r="O39" i="1"/>
  <c r="N39" i="1"/>
  <c r="M39" i="1"/>
  <c r="L39" i="1"/>
  <c r="F39" i="1"/>
  <c r="E39" i="1"/>
  <c r="D39" i="1"/>
  <c r="I39" i="1"/>
  <c r="O69" i="1"/>
  <c r="G69" i="1"/>
  <c r="O54" i="1"/>
  <c r="N54" i="1"/>
  <c r="M54" i="1"/>
  <c r="K54" i="1"/>
  <c r="J54" i="1"/>
  <c r="I54" i="1"/>
  <c r="G54" i="1"/>
  <c r="F54" i="1"/>
  <c r="E54" i="1"/>
  <c r="G24" i="1"/>
  <c r="K24" i="1"/>
  <c r="O24" i="1"/>
  <c r="D54" i="1"/>
  <c r="H54" i="1"/>
  <c r="L54" i="1"/>
  <c r="D311" i="1"/>
  <c r="D319" i="1" s="1"/>
  <c r="E311" i="1"/>
  <c r="E319" i="1" s="1"/>
  <c r="F311" i="1"/>
  <c r="F319" i="1" s="1"/>
  <c r="G311" i="1"/>
  <c r="G319" i="1" s="1"/>
  <c r="H311" i="1"/>
  <c r="H319" i="1" s="1"/>
  <c r="I311" i="1"/>
  <c r="I319" i="1" s="1"/>
  <c r="J311" i="1"/>
  <c r="J319" i="1" s="1"/>
  <c r="K311" i="1"/>
  <c r="K319" i="1" s="1"/>
  <c r="L311" i="1"/>
  <c r="L319" i="1" s="1"/>
  <c r="M311" i="1"/>
  <c r="M319" i="1" s="1"/>
  <c r="N311" i="1"/>
  <c r="N319" i="1" s="1"/>
  <c r="O311" i="1"/>
  <c r="O319" i="1" s="1"/>
  <c r="D296" i="1"/>
  <c r="D304" i="1" s="1"/>
  <c r="E296" i="1"/>
  <c r="E304" i="1" s="1"/>
  <c r="F296" i="1"/>
  <c r="F304" i="1" s="1"/>
  <c r="G296" i="1"/>
  <c r="G304" i="1" s="1"/>
  <c r="H296" i="1"/>
  <c r="H304" i="1" s="1"/>
  <c r="I296" i="1"/>
  <c r="I304" i="1" s="1"/>
  <c r="J296" i="1"/>
  <c r="J304" i="1" s="1"/>
  <c r="K296" i="1"/>
  <c r="K304" i="1" s="1"/>
  <c r="L296" i="1"/>
  <c r="L304" i="1" s="1"/>
  <c r="M296" i="1"/>
  <c r="M304" i="1" s="1"/>
  <c r="N296" i="1"/>
  <c r="N304" i="1" s="1"/>
  <c r="O296" i="1"/>
  <c r="O304" i="1" s="1"/>
  <c r="D281" i="1"/>
  <c r="D289" i="1" s="1"/>
  <c r="E281" i="1"/>
  <c r="E289" i="1" s="1"/>
  <c r="F281" i="1"/>
  <c r="F289" i="1" s="1"/>
  <c r="G281" i="1"/>
  <c r="G289" i="1" s="1"/>
  <c r="H281" i="1"/>
  <c r="H289" i="1" s="1"/>
  <c r="I281" i="1"/>
  <c r="I289" i="1" s="1"/>
  <c r="J281" i="1"/>
  <c r="J289" i="1" s="1"/>
  <c r="K281" i="1"/>
  <c r="K289" i="1" s="1"/>
  <c r="L281" i="1"/>
  <c r="L289" i="1" s="1"/>
  <c r="M281" i="1"/>
  <c r="M289" i="1" s="1"/>
  <c r="N281" i="1"/>
  <c r="N289" i="1" s="1"/>
  <c r="O281" i="1"/>
  <c r="O289" i="1" s="1"/>
  <c r="D266" i="1"/>
  <c r="D274" i="1" s="1"/>
  <c r="E266" i="1"/>
  <c r="E274" i="1" s="1"/>
  <c r="F266" i="1"/>
  <c r="F274" i="1" s="1"/>
  <c r="G266" i="1"/>
  <c r="G274" i="1" s="1"/>
  <c r="H266" i="1"/>
  <c r="H274" i="1" s="1"/>
  <c r="I266" i="1"/>
  <c r="I274" i="1" s="1"/>
  <c r="J266" i="1"/>
  <c r="J274" i="1" s="1"/>
  <c r="K266" i="1"/>
  <c r="K274" i="1" s="1"/>
  <c r="L266" i="1"/>
  <c r="L274" i="1" s="1"/>
  <c r="M266" i="1"/>
  <c r="M274" i="1" s="1"/>
  <c r="N266" i="1"/>
  <c r="N274" i="1" s="1"/>
  <c r="O266" i="1"/>
  <c r="O274" i="1" s="1"/>
  <c r="O250" i="1"/>
  <c r="O259" i="1" s="1"/>
  <c r="N250" i="1"/>
  <c r="N259" i="1" s="1"/>
  <c r="M250" i="1"/>
  <c r="M259" i="1" s="1"/>
  <c r="L250" i="1"/>
  <c r="L259" i="1" s="1"/>
  <c r="K250" i="1"/>
  <c r="K259" i="1" s="1"/>
  <c r="J250" i="1"/>
  <c r="J259" i="1" s="1"/>
  <c r="I250" i="1"/>
  <c r="I259" i="1" s="1"/>
  <c r="H250" i="1"/>
  <c r="H259" i="1" s="1"/>
  <c r="G250" i="1"/>
  <c r="G259" i="1" s="1"/>
  <c r="F250" i="1"/>
  <c r="F259" i="1" s="1"/>
  <c r="E250" i="1"/>
  <c r="E259" i="1" s="1"/>
  <c r="D250" i="1"/>
  <c r="D259" i="1" s="1"/>
  <c r="D234" i="1"/>
  <c r="D242" i="1" s="1"/>
  <c r="E234" i="1"/>
  <c r="E242" i="1" s="1"/>
  <c r="F234" i="1"/>
  <c r="F242" i="1" s="1"/>
  <c r="G234" i="1"/>
  <c r="G242" i="1" s="1"/>
  <c r="H234" i="1"/>
  <c r="H242" i="1" s="1"/>
  <c r="I234" i="1"/>
  <c r="I242" i="1" s="1"/>
  <c r="J234" i="1"/>
  <c r="J242" i="1" s="1"/>
  <c r="K234" i="1"/>
  <c r="K242" i="1" s="1"/>
  <c r="L234" i="1"/>
  <c r="L242" i="1" s="1"/>
  <c r="M234" i="1"/>
  <c r="M242" i="1" s="1"/>
  <c r="N234" i="1"/>
  <c r="N242" i="1" s="1"/>
  <c r="O234" i="1"/>
  <c r="O242" i="1" s="1"/>
  <c r="D219" i="1"/>
  <c r="D227" i="1" s="1"/>
  <c r="E219" i="1"/>
  <c r="E227" i="1" s="1"/>
  <c r="F219" i="1"/>
  <c r="F227" i="1" s="1"/>
  <c r="G219" i="1"/>
  <c r="G227" i="1" s="1"/>
  <c r="H219" i="1"/>
  <c r="H227" i="1" s="1"/>
  <c r="I219" i="1"/>
  <c r="I227" i="1" s="1"/>
  <c r="J219" i="1"/>
  <c r="J227" i="1" s="1"/>
  <c r="K219" i="1"/>
  <c r="K227" i="1" s="1"/>
  <c r="L219" i="1"/>
  <c r="L227" i="1" s="1"/>
  <c r="M219" i="1"/>
  <c r="M227" i="1" s="1"/>
  <c r="N219" i="1"/>
  <c r="N227" i="1" s="1"/>
  <c r="O219" i="1"/>
  <c r="O227" i="1" s="1"/>
  <c r="D203" i="1"/>
  <c r="D212" i="1" s="1"/>
  <c r="E203" i="1"/>
  <c r="E212" i="1" s="1"/>
  <c r="F203" i="1"/>
  <c r="F212" i="1" s="1"/>
  <c r="G203" i="1"/>
  <c r="G212" i="1" s="1"/>
  <c r="H203" i="1"/>
  <c r="H212" i="1" s="1"/>
  <c r="I203" i="1"/>
  <c r="I212" i="1" s="1"/>
  <c r="J203" i="1"/>
  <c r="J212" i="1" s="1"/>
  <c r="K203" i="1"/>
  <c r="K212" i="1" s="1"/>
  <c r="L203" i="1"/>
  <c r="L212" i="1" s="1"/>
  <c r="M203" i="1"/>
  <c r="M212" i="1" s="1"/>
  <c r="N203" i="1"/>
  <c r="N212" i="1" s="1"/>
  <c r="O203" i="1"/>
  <c r="O212" i="1" s="1"/>
  <c r="E187" i="1"/>
  <c r="E195" i="1" s="1"/>
  <c r="F187" i="1"/>
  <c r="F195" i="1" s="1"/>
  <c r="G187" i="1"/>
  <c r="G195" i="1" s="1"/>
  <c r="H187" i="1"/>
  <c r="H195" i="1" s="1"/>
  <c r="I187" i="1"/>
  <c r="I195" i="1" s="1"/>
  <c r="J187" i="1"/>
  <c r="J195" i="1" s="1"/>
  <c r="K187" i="1"/>
  <c r="K195" i="1" s="1"/>
  <c r="L187" i="1"/>
  <c r="L195" i="1" s="1"/>
  <c r="M187" i="1"/>
  <c r="M195" i="1" s="1"/>
  <c r="N187" i="1"/>
  <c r="N195" i="1" s="1"/>
  <c r="O187" i="1"/>
  <c r="O195" i="1" s="1"/>
  <c r="D187" i="1"/>
  <c r="D195" i="1" s="1"/>
  <c r="O171" i="1"/>
  <c r="O180" i="1" s="1"/>
  <c r="N171" i="1"/>
  <c r="M171" i="1"/>
  <c r="L171" i="1"/>
  <c r="L180" i="1" s="1"/>
  <c r="K171" i="1"/>
  <c r="K180" i="1" s="1"/>
  <c r="J171" i="1"/>
  <c r="J180" i="1" s="1"/>
  <c r="I171" i="1"/>
  <c r="I180" i="1" s="1"/>
  <c r="H171" i="1"/>
  <c r="H180" i="1" s="1"/>
  <c r="G171" i="1"/>
  <c r="G180" i="1" s="1"/>
  <c r="F171" i="1"/>
  <c r="F180" i="1" s="1"/>
  <c r="E171" i="1"/>
  <c r="E180" i="1" s="1"/>
  <c r="D171" i="1"/>
  <c r="D180" i="1" s="1"/>
  <c r="G139" i="1"/>
  <c r="G147" i="1" s="1"/>
  <c r="D139" i="1"/>
  <c r="D147" i="1" s="1"/>
  <c r="E139" i="1"/>
  <c r="E147" i="1" s="1"/>
  <c r="F139" i="1"/>
  <c r="F147" i="1" s="1"/>
  <c r="H139" i="1"/>
  <c r="H147" i="1" s="1"/>
  <c r="I139" i="1"/>
  <c r="I147" i="1" s="1"/>
  <c r="J139" i="1"/>
  <c r="J147" i="1" s="1"/>
  <c r="K139" i="1"/>
  <c r="K147" i="1" s="1"/>
  <c r="L139" i="1"/>
  <c r="L147" i="1" s="1"/>
  <c r="M139" i="1"/>
  <c r="M147" i="1" s="1"/>
  <c r="N139" i="1"/>
  <c r="N147" i="1" s="1"/>
  <c r="O139" i="1"/>
  <c r="O147" i="1" s="1"/>
  <c r="F109" i="1"/>
  <c r="G109" i="1"/>
  <c r="H109" i="1"/>
  <c r="I109" i="1"/>
  <c r="J109" i="1"/>
  <c r="K109" i="1"/>
  <c r="L109" i="1"/>
  <c r="M109" i="1"/>
  <c r="N109" i="1"/>
  <c r="O109" i="1"/>
  <c r="E109" i="1"/>
  <c r="D109" i="1"/>
  <c r="D94" i="1"/>
  <c r="D102" i="1" s="1"/>
  <c r="E94" i="1"/>
  <c r="E102" i="1" s="1"/>
  <c r="F94" i="1"/>
  <c r="F102" i="1" s="1"/>
  <c r="G94" i="1"/>
  <c r="G102" i="1" s="1"/>
  <c r="H94" i="1"/>
  <c r="H102" i="1" s="1"/>
  <c r="I94" i="1"/>
  <c r="I102" i="1" s="1"/>
  <c r="J94" i="1"/>
  <c r="J102" i="1" s="1"/>
  <c r="K94" i="1"/>
  <c r="K102" i="1" s="1"/>
  <c r="L94" i="1"/>
  <c r="L102" i="1" s="1"/>
  <c r="M94" i="1"/>
  <c r="M102" i="1" s="1"/>
  <c r="N94" i="1"/>
  <c r="N102" i="1" s="1"/>
  <c r="O94" i="1"/>
  <c r="O102" i="1" s="1"/>
  <c r="F76" i="1"/>
  <c r="F84" i="1" s="1"/>
  <c r="G76" i="1"/>
  <c r="G84" i="1" s="1"/>
  <c r="H76" i="1"/>
  <c r="H84" i="1" s="1"/>
  <c r="I76" i="1"/>
  <c r="I84" i="1" s="1"/>
  <c r="J76" i="1"/>
  <c r="J84" i="1" s="1"/>
  <c r="K76" i="1"/>
  <c r="K84" i="1" s="1"/>
  <c r="L76" i="1"/>
  <c r="L84" i="1" s="1"/>
  <c r="M76" i="1"/>
  <c r="M84" i="1" s="1"/>
  <c r="N76" i="1"/>
  <c r="N84" i="1" s="1"/>
  <c r="O76" i="1"/>
  <c r="O84" i="1" s="1"/>
  <c r="D76" i="1"/>
  <c r="D84" i="1" s="1"/>
  <c r="E76" i="1"/>
  <c r="E84" i="1" s="1"/>
  <c r="N180" i="1" l="1"/>
  <c r="M180" i="1"/>
  <c r="O116" i="1"/>
  <c r="O117" i="1" s="1"/>
  <c r="N116" i="1"/>
  <c r="N117" i="1" s="1"/>
  <c r="M116" i="1"/>
  <c r="M117" i="1" s="1"/>
  <c r="L116" i="1"/>
  <c r="L117" i="1" s="1"/>
  <c r="K116" i="1"/>
  <c r="K117" i="1" s="1"/>
  <c r="J116" i="1"/>
  <c r="J117" i="1" s="1"/>
  <c r="I116" i="1"/>
  <c r="I117" i="1" s="1"/>
  <c r="H116" i="1"/>
  <c r="H117" i="1" s="1"/>
  <c r="G117" i="1"/>
  <c r="F116" i="1"/>
  <c r="F117" i="1" s="1"/>
  <c r="E116" i="1"/>
  <c r="E117" i="1" s="1"/>
  <c r="D116" i="1"/>
  <c r="D117" i="1" s="1"/>
</calcChain>
</file>

<file path=xl/sharedStrings.xml><?xml version="1.0" encoding="utf-8"?>
<sst xmlns="http://schemas.openxmlformats.org/spreadsheetml/2006/main" count="634" uniqueCount="188">
  <si>
    <t xml:space="preserve">                                                                                              </t>
  </si>
  <si>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</si>
  <si>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</si>
  <si>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</si>
  <si>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</si>
  <si>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</si>
  <si>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</si>
  <si>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</si>
  <si>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</si>
  <si>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</si>
  <si>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</si>
  <si>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</si>
  <si>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</si>
  <si>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</si>
  <si>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</si>
  <si>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</si>
  <si>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</si>
  <si>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</si>
  <si>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</si>
  <si>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</si>
  <si>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</si>
  <si>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</si>
  <si>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</si>
  <si>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День 1</t>
  </si>
  <si>
    <t>Масло сливочное (порциями)</t>
  </si>
  <si>
    <t>Итого за день</t>
  </si>
  <si>
    <t>День 2</t>
  </si>
  <si>
    <t>50/50</t>
  </si>
  <si>
    <t xml:space="preserve">День 3 </t>
  </si>
  <si>
    <t xml:space="preserve">День 4 </t>
  </si>
  <si>
    <t xml:space="preserve">День 5 </t>
  </si>
  <si>
    <t>Батон</t>
  </si>
  <si>
    <t>2 НЕДЕЛЯ</t>
  </si>
  <si>
    <t>Напиток из шиповника</t>
  </si>
  <si>
    <t>3 НЕДЕЛЯ</t>
  </si>
  <si>
    <t>4 НЕДЕЛЯ</t>
  </si>
  <si>
    <t>Цена</t>
  </si>
  <si>
    <t>Кисель из концентрата с витамином "С"</t>
  </si>
  <si>
    <t>Салат из свеклы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</si>
  <si>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</si>
  <si>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</si>
  <si>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</si>
  <si>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</si>
  <si>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</si>
  <si>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</si>
  <si>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</si>
  <si>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</si>
  <si>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Гуляш  из мяса птицы</t>
  </si>
  <si>
    <t>Завтрак</t>
  </si>
  <si>
    <t>Обед</t>
  </si>
  <si>
    <t>Салат из белокочанной капусты</t>
  </si>
  <si>
    <t>Плов из мяса птицы</t>
  </si>
  <si>
    <t>Итого за завтрак</t>
  </si>
  <si>
    <t>Итого за обед</t>
  </si>
  <si>
    <t>Рагу овощное</t>
  </si>
  <si>
    <t xml:space="preserve">Итого за день </t>
  </si>
  <si>
    <t>250/5</t>
  </si>
  <si>
    <t xml:space="preserve">Суп крестьянский с крупой и сметаной </t>
  </si>
  <si>
    <t>Шницель рыбный с соусом</t>
  </si>
  <si>
    <t>Суп картофельный с бобовыми</t>
  </si>
  <si>
    <t>Суп картофельный с макаронными изделиями</t>
  </si>
  <si>
    <t>Сб.2021 г.№ 75</t>
  </si>
  <si>
    <t>Сб.2021 г.№ 79</t>
  </si>
  <si>
    <t>Сб.2021 №229</t>
  </si>
  <si>
    <t>Сб 2021 №82</t>
  </si>
  <si>
    <t>Сб.2021 г. № 459</t>
  </si>
  <si>
    <t>Сб.2021 г. №576</t>
  </si>
  <si>
    <t>Сб.2021 г.№ 1</t>
  </si>
  <si>
    <t>Суп Борщ с капустой, картофелем и со сметаной</t>
  </si>
  <si>
    <t>300/5</t>
  </si>
  <si>
    <t>Сб.2021 №95</t>
  </si>
  <si>
    <t>Сб 2021 №375</t>
  </si>
  <si>
    <t>Сб.2021 г. № 457</t>
  </si>
  <si>
    <t>Сб 2021г. №279</t>
  </si>
  <si>
    <t>Сб.2021 г.№ 26</t>
  </si>
  <si>
    <t>Сб.2021 №129</t>
  </si>
  <si>
    <t>Сб.2021 г. № 495</t>
  </si>
  <si>
    <t>Сб.2021 г. № 389</t>
  </si>
  <si>
    <t>Сб.2021 г.№ 54</t>
  </si>
  <si>
    <t>Суп Щи из капуста с картофелем со сметаной</t>
  </si>
  <si>
    <t>Сб.2021 №104</t>
  </si>
  <si>
    <t>Сб.2021 г. № 484</t>
  </si>
  <si>
    <t>Суп Лапша по-домашнему с мясом птицы</t>
  </si>
  <si>
    <t>Сб.2021 №128/366</t>
  </si>
  <si>
    <t>Бигус  со свининой</t>
  </si>
  <si>
    <t>Сб.2021 г№329</t>
  </si>
  <si>
    <t>Сб.2021 г. № 350</t>
  </si>
  <si>
    <t>Сб.2021 г. № 256</t>
  </si>
  <si>
    <t>Винегрет овощной</t>
  </si>
  <si>
    <t>Сб.2021 г.№ 47</t>
  </si>
  <si>
    <t>Суп овощной со сметаной и фрикадельками</t>
  </si>
  <si>
    <t>250/5/5</t>
  </si>
  <si>
    <t>Сб.2021 г№202</t>
  </si>
  <si>
    <t>Сб.2021 №116/145</t>
  </si>
  <si>
    <t>Каша "Дружба"с маслом сливочным</t>
  </si>
  <si>
    <t>Суп Рассольник ленинградский со сметаной</t>
  </si>
  <si>
    <t>Печень куринная тушеная с соусом</t>
  </si>
  <si>
    <t>Сб.2021 г.№ 100</t>
  </si>
  <si>
    <t>Сб.2021 №370</t>
  </si>
  <si>
    <t>Ежики мясные с соусом</t>
  </si>
  <si>
    <t>Рис отварной с маслом сливочным</t>
  </si>
  <si>
    <t>Макаронные изделия отварные с маслом сливочным</t>
  </si>
  <si>
    <t>Гороховое пюре с маслом сливочным</t>
  </si>
  <si>
    <t>Сб 2021 №176</t>
  </si>
  <si>
    <t>Сб.2021 г. № 374</t>
  </si>
  <si>
    <t>Сб.2021г. №307/414</t>
  </si>
  <si>
    <t>Сб. 2021г. №118</t>
  </si>
  <si>
    <t>Сб.2021 г. № 496</t>
  </si>
  <si>
    <t>Сб.2021 №113</t>
  </si>
  <si>
    <t>Суп Солянка из мясо птицы со сметаной</t>
  </si>
  <si>
    <t>Сб.2021г.</t>
  </si>
  <si>
    <t>Птица отварная в соусе</t>
  </si>
  <si>
    <t>Рагу овощное с маслом сливочным</t>
  </si>
  <si>
    <t>Суфле из рыбы с соусом белым</t>
  </si>
  <si>
    <t>Сб 2021 №303/418</t>
  </si>
  <si>
    <t>Сб.2021г.№496</t>
  </si>
  <si>
    <t>Суп с макаронными изделиями и картофелем и мясом птицы</t>
  </si>
  <si>
    <t>Сб.2021 г. № 129/366</t>
  </si>
  <si>
    <t>Сб.2021г. №95</t>
  </si>
  <si>
    <t xml:space="preserve"> </t>
  </si>
  <si>
    <t>70/50</t>
  </si>
  <si>
    <t>Котлета Школьная с соусом белым</t>
  </si>
  <si>
    <t>Каша гречневая с маслом сливочным</t>
  </si>
  <si>
    <t>Суп Борщ с капустой, картофелем и сметаной</t>
  </si>
  <si>
    <t>70/5</t>
  </si>
  <si>
    <t>Каша рисовая молочная жидкая с маслом сливочным</t>
  </si>
  <si>
    <t>150/50</t>
  </si>
  <si>
    <t>150/5</t>
  </si>
  <si>
    <t>Сб.2021 г. № 236</t>
  </si>
  <si>
    <t>Содержание Б,Ж,У, в % от калорийности</t>
  </si>
  <si>
    <t>Сб. 2021г. №367</t>
  </si>
  <si>
    <t>Сб.2021 г. №256</t>
  </si>
  <si>
    <t>200/7</t>
  </si>
  <si>
    <t xml:space="preserve">День2 </t>
  </si>
  <si>
    <t>Сб.2021 г№213</t>
  </si>
  <si>
    <t>Капуста тушеная с маслом сливочным</t>
  </si>
  <si>
    <t>Сб.2021г. № 380</t>
  </si>
  <si>
    <t>Хлеб пшеничный/Хлеб ржаной</t>
  </si>
  <si>
    <t>20/20</t>
  </si>
  <si>
    <t>25/25</t>
  </si>
  <si>
    <t>Сб.2021 г. №573/574</t>
  </si>
  <si>
    <t>Макароны отварные с маслом сливочным</t>
  </si>
  <si>
    <t>200/10</t>
  </si>
  <si>
    <t>Каша  молочная " 5 Злаков" с маслом сливочным</t>
  </si>
  <si>
    <t xml:space="preserve">Печень куриная тушеная в соусе </t>
  </si>
  <si>
    <t>Сб 2021г. № 370</t>
  </si>
  <si>
    <t>Сб 2021 №385</t>
  </si>
  <si>
    <t>Тефтели по-калининградски с соусом</t>
  </si>
  <si>
    <t>200/8</t>
  </si>
  <si>
    <t>Сб.2021 г№206</t>
  </si>
  <si>
    <t>Каша пшенная рассыпчатая с маслом сливочным</t>
  </si>
  <si>
    <t>Рис отварной с маслом сливочным и соусом</t>
  </si>
  <si>
    <t>180/50</t>
  </si>
  <si>
    <t>Котлета куринная с соусом</t>
  </si>
  <si>
    <t>Омлет натуральный с маслом сливочным</t>
  </si>
  <si>
    <t>Сб.2021 г. № 268</t>
  </si>
  <si>
    <t>230/5</t>
  </si>
  <si>
    <t>Сб.2021 г. № 177</t>
  </si>
  <si>
    <t>Сб 2021 №385/404</t>
  </si>
  <si>
    <t>Огурец соленый (порциями)</t>
  </si>
  <si>
    <t>Сыр (порциями)</t>
  </si>
  <si>
    <t>Сб.1996 г. № 423</t>
  </si>
  <si>
    <t>Сб 2021г №299</t>
  </si>
  <si>
    <t>,</t>
  </si>
  <si>
    <t>Рыба, тушеная в томат с овощами</t>
  </si>
  <si>
    <t>Сб.1996г. №423</t>
  </si>
  <si>
    <t>Сб.2021 г. № 372/404</t>
  </si>
  <si>
    <t>№366/404</t>
  </si>
  <si>
    <t>Сб.2021 г. № 347/404</t>
  </si>
  <si>
    <t>ТК№154</t>
  </si>
  <si>
    <t>№366/403</t>
  </si>
  <si>
    <t>Сб.2005г. №450</t>
  </si>
  <si>
    <t>Кондитерские изделия печенье</t>
  </si>
  <si>
    <t>Сыр</t>
  </si>
  <si>
    <t>Каша молочная пшенная с маслом сливочным</t>
  </si>
  <si>
    <t>Сб.2021 г№235</t>
  </si>
  <si>
    <t>Салат из моркови</t>
  </si>
  <si>
    <t>Сб.2021 г.№ 21</t>
  </si>
  <si>
    <t>Сб.2021 г.№ 582</t>
  </si>
  <si>
    <t>Картофельное пюре</t>
  </si>
  <si>
    <t>Сб 2021 №377</t>
  </si>
  <si>
    <t>Каша  молочная Геркулесовая с маслом сливочным</t>
  </si>
  <si>
    <t>Сб.2021 №234</t>
  </si>
  <si>
    <t>Котлета рыбная с соусом</t>
  </si>
  <si>
    <t>Сб 2021 №303/419</t>
  </si>
  <si>
    <t>Суп с рыбными консервами</t>
  </si>
  <si>
    <t>Сб.2021 №122</t>
  </si>
  <si>
    <t>МЕНЮ НА 160-08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</si>
</sst>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/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/>
    <xf numFmtId="0" fontId="3" fillId="0" borderId="10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2" fontId="3" fillId="0" borderId="13" xfId="0" applyNumberFormat="1" applyFont="1" applyFill="1" applyBorder="1"/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2" fontId="2" fillId="0" borderId="10" xfId="0" applyNumberFormat="1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3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/>
    </xf>
    <xf numFmtId="0" fontId="4" fillId="0" borderId="27" xfId="0" applyFont="1" applyFill="1" applyBorder="1"/>
    <xf numFmtId="0" fontId="4" fillId="0" borderId="27" xfId="0" applyFont="1" applyFill="1" applyBorder="1" applyAlignment="1">
      <alignment horizontal="center"/>
    </xf>
    <xf numFmtId="0" fontId="3" fillId="0" borderId="1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2" fillId="0" borderId="19" xfId="0" applyFont="1" applyFill="1" applyBorder="1" applyAlignment="1">
      <alignment horizontal="left" vertical="center" wrapText="1"/>
    </xf>
    <xf numFmtId="0" fontId="5" fillId="0" borderId="12" xfId="0" applyFont="1" applyFill="1" applyBorder="1"/>
    <xf numFmtId="0" fontId="5" fillId="0" borderId="7" xfId="0" applyFont="1" applyFill="1" applyBorder="1"/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/>
    </xf>
    <xf numFmtId="2" fontId="3" fillId="0" borderId="12" xfId="0" applyNumberFormat="1" applyFont="1" applyFill="1" applyBorder="1"/>
    <xf numFmtId="2" fontId="4" fillId="0" borderId="13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/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0" fontId="3" fillId="0" borderId="7" xfId="0" applyFont="1" applyFill="1" applyBorder="1"/>
    <xf numFmtId="0" fontId="0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4" fillId="0" borderId="7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0" fontId="4" fillId="0" borderId="16" xfId="0" applyFont="1" applyFill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2" fontId="2" fillId="0" borderId="16" xfId="0" applyNumberFormat="1" applyFont="1" applyFill="1" applyBorder="1"/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/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3" fillId="0" borderId="2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3"/>
  <sheetViews>
    <sheetView tabSelected="1" topLeftCell="A160" zoomScale="80" zoomScaleNormal="80" workbookViewId="0">
      <selection activeCell="T18" sqref="T18"/>
    </sheetView>
  </sheetViews>
  <sheetFormatPr defaultColWidth="9.109375" defaultRowHeight="14.4" x14ac:dyDescent="0.3"/>
  <cols>
    <col min="1" max="1" width="5.6640625" style="2" customWidth="1"/>
    <col min="2" max="2" width="49.5546875" style="2" customWidth="1"/>
    <col min="3" max="3" width="6.88671875" style="2" customWidth="1"/>
    <col min="4" max="5" width="5.88671875" style="2" customWidth="1"/>
    <col min="6" max="6" width="7.6640625" style="2" customWidth="1"/>
    <col min="7" max="7" width="9.109375" style="2" customWidth="1"/>
    <col min="8" max="8" width="6" style="2" customWidth="1"/>
    <col min="9" max="9" width="6.33203125" style="2" customWidth="1"/>
    <col min="10" max="10" width="6.88671875" style="2" customWidth="1"/>
    <col min="11" max="12" width="6.6640625" style="2" customWidth="1"/>
    <col min="13" max="13" width="8.109375" style="2" customWidth="1"/>
    <col min="14" max="14" width="7.109375" style="2" customWidth="1"/>
    <col min="15" max="15" width="6.33203125" style="2" customWidth="1"/>
    <col min="16" max="16" width="6.44140625" style="2" customWidth="1"/>
    <col min="17" max="17" width="13.33203125" style="2" customWidth="1"/>
    <col min="18" max="18" width="8.33203125" style="2" customWidth="1"/>
    <col min="19" max="16384" width="9.109375" style="2"/>
  </cols>
  <sheetData>
    <row r="1" spans="1:18" x14ac:dyDescent="0.3">
      <c r="A1" s="1" t="s">
        <v>0</v>
      </c>
      <c r="P1" s="3"/>
      <c r="Q1" s="3"/>
    </row>
    <row r="2" spans="1:18" x14ac:dyDescent="0.3">
      <c r="P2" s="3"/>
      <c r="Q2" s="3"/>
    </row>
    <row r="4" spans="1:18" ht="15" thickBot="1" x14ac:dyDescent="0.35">
      <c r="B4" s="4" t="s">
        <v>187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18" ht="81.75" customHeight="1" thickBot="1" x14ac:dyDescent="0.35">
      <c r="A5" s="5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/>
      <c r="J5" s="7"/>
      <c r="K5" s="7"/>
      <c r="L5" s="7" t="s">
        <v>9</v>
      </c>
      <c r="M5" s="7"/>
      <c r="N5" s="7"/>
      <c r="O5" s="7"/>
      <c r="P5" s="7" t="s">
        <v>10</v>
      </c>
      <c r="Q5" s="8"/>
      <c r="R5" s="9" t="s">
        <v>36</v>
      </c>
    </row>
    <row r="6" spans="1:18" ht="39.75" customHeight="1" thickBot="1" x14ac:dyDescent="0.35">
      <c r="A6" s="10" t="s">
        <v>11</v>
      </c>
      <c r="B6" s="11"/>
      <c r="C6" s="12" t="s">
        <v>12</v>
      </c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3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1"/>
      <c r="Q6" s="14"/>
      <c r="R6" s="15"/>
    </row>
    <row r="7" spans="1:18" x14ac:dyDescent="0.3">
      <c r="A7" s="150" t="s">
        <v>22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1:18" x14ac:dyDescent="0.3">
      <c r="A8" s="150" t="s">
        <v>23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6"/>
    </row>
    <row r="9" spans="1:18" ht="16.5" customHeight="1" x14ac:dyDescent="0.3">
      <c r="A9" s="150" t="s">
        <v>48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6"/>
    </row>
    <row r="10" spans="1:18" ht="14.25" customHeight="1" x14ac:dyDescent="0.3">
      <c r="A10" s="16">
        <v>1</v>
      </c>
      <c r="B10" s="17" t="s">
        <v>160</v>
      </c>
      <c r="C10" s="18">
        <v>7</v>
      </c>
      <c r="D10" s="18">
        <v>1.63</v>
      </c>
      <c r="E10" s="18">
        <v>2.0099999999999998</v>
      </c>
      <c r="F10" s="18">
        <v>0</v>
      </c>
      <c r="G10" s="18">
        <v>25.1</v>
      </c>
      <c r="H10" s="18">
        <v>3.0000000000000001E-3</v>
      </c>
      <c r="I10" s="18">
        <v>4.4999999999999998E-2</v>
      </c>
      <c r="J10" s="18">
        <v>18.2</v>
      </c>
      <c r="K10" s="18">
        <v>0.04</v>
      </c>
      <c r="L10" s="18">
        <v>60.7</v>
      </c>
      <c r="M10" s="18">
        <v>35</v>
      </c>
      <c r="N10" s="18">
        <v>2.5</v>
      </c>
      <c r="O10" s="18">
        <v>7.0000000000000007E-2</v>
      </c>
      <c r="P10" s="17" t="s">
        <v>61</v>
      </c>
      <c r="Q10" s="17"/>
      <c r="R10" s="19"/>
    </row>
    <row r="11" spans="1:18" ht="14.25" customHeight="1" x14ac:dyDescent="0.3">
      <c r="A11" s="16">
        <v>2</v>
      </c>
      <c r="B11" s="17" t="s">
        <v>24</v>
      </c>
      <c r="C11" s="18">
        <v>5</v>
      </c>
      <c r="D11" s="18">
        <v>0.04</v>
      </c>
      <c r="E11" s="18">
        <v>3.63</v>
      </c>
      <c r="F11" s="18">
        <v>7.0000000000000007E-2</v>
      </c>
      <c r="G11" s="18">
        <v>46.3</v>
      </c>
      <c r="H11" s="18">
        <v>0</v>
      </c>
      <c r="I11" s="18">
        <v>0</v>
      </c>
      <c r="J11" s="18">
        <v>2</v>
      </c>
      <c r="K11" s="18">
        <v>5.0000000000000001E-3</v>
      </c>
      <c r="L11" s="18">
        <v>0.12</v>
      </c>
      <c r="M11" s="18">
        <v>0.2</v>
      </c>
      <c r="N11" s="18">
        <v>0</v>
      </c>
      <c r="O11" s="18">
        <v>1E-3</v>
      </c>
      <c r="P11" s="17" t="s">
        <v>62</v>
      </c>
      <c r="Q11" s="17"/>
      <c r="R11" s="19"/>
    </row>
    <row r="12" spans="1:18" ht="14.25" customHeight="1" x14ac:dyDescent="0.3">
      <c r="A12" s="16">
        <v>3</v>
      </c>
      <c r="B12" s="17" t="s">
        <v>94</v>
      </c>
      <c r="C12" s="18" t="s">
        <v>40</v>
      </c>
      <c r="D12" s="18">
        <v>5.2</v>
      </c>
      <c r="E12" s="18">
        <v>6.6</v>
      </c>
      <c r="F12" s="18">
        <v>27.6</v>
      </c>
      <c r="G12" s="18">
        <v>191</v>
      </c>
      <c r="H12" s="18">
        <v>0.09</v>
      </c>
      <c r="I12" s="18">
        <v>2.5</v>
      </c>
      <c r="J12" s="18">
        <v>39.4</v>
      </c>
      <c r="K12" s="18">
        <v>0.14000000000000001</v>
      </c>
      <c r="L12" s="18">
        <v>130</v>
      </c>
      <c r="M12" s="18">
        <v>140</v>
      </c>
      <c r="N12" s="18">
        <v>30.6</v>
      </c>
      <c r="O12" s="18">
        <v>0.44</v>
      </c>
      <c r="P12" s="17" t="s">
        <v>63</v>
      </c>
      <c r="Q12" s="17"/>
      <c r="R12" s="19"/>
    </row>
    <row r="13" spans="1:18" ht="14.25" customHeight="1" x14ac:dyDescent="0.3">
      <c r="A13" s="16">
        <v>4</v>
      </c>
      <c r="B13" s="20" t="s">
        <v>41</v>
      </c>
      <c r="C13" s="18">
        <v>100</v>
      </c>
      <c r="D13" s="18">
        <v>0.4</v>
      </c>
      <c r="E13" s="18">
        <v>0.4</v>
      </c>
      <c r="F13" s="18">
        <v>9.8000000000000007</v>
      </c>
      <c r="G13" s="18">
        <v>44</v>
      </c>
      <c r="H13" s="18">
        <v>0.03</v>
      </c>
      <c r="I13" s="18">
        <v>7</v>
      </c>
      <c r="J13" s="18">
        <v>0</v>
      </c>
      <c r="K13" s="18">
        <v>0.2</v>
      </c>
      <c r="L13" s="18">
        <v>16.100000000000001</v>
      </c>
      <c r="M13" s="18">
        <v>11</v>
      </c>
      <c r="N13" s="18">
        <v>9</v>
      </c>
      <c r="O13" s="18">
        <v>2.21</v>
      </c>
      <c r="P13" s="17" t="s">
        <v>64</v>
      </c>
      <c r="Q13" s="17"/>
      <c r="R13" s="21"/>
    </row>
    <row r="14" spans="1:18" ht="14.25" customHeight="1" x14ac:dyDescent="0.3">
      <c r="A14" s="16">
        <v>5</v>
      </c>
      <c r="B14" s="17" t="s">
        <v>42</v>
      </c>
      <c r="C14" s="18" t="s">
        <v>132</v>
      </c>
      <c r="D14" s="18">
        <v>0.3</v>
      </c>
      <c r="E14" s="18">
        <v>0.1</v>
      </c>
      <c r="F14" s="18">
        <v>9.5</v>
      </c>
      <c r="G14" s="18">
        <v>40</v>
      </c>
      <c r="H14" s="18">
        <v>0</v>
      </c>
      <c r="I14" s="18">
        <v>1</v>
      </c>
      <c r="J14" s="18">
        <v>0</v>
      </c>
      <c r="K14" s="18">
        <v>0.02</v>
      </c>
      <c r="L14" s="18">
        <v>7.9</v>
      </c>
      <c r="M14" s="18">
        <v>9.1</v>
      </c>
      <c r="N14" s="18">
        <v>5</v>
      </c>
      <c r="O14" s="18">
        <v>0.87</v>
      </c>
      <c r="P14" s="17" t="s">
        <v>65</v>
      </c>
      <c r="Q14" s="17"/>
      <c r="R14" s="19"/>
    </row>
    <row r="15" spans="1:18" ht="14.25" customHeight="1" thickBot="1" x14ac:dyDescent="0.35">
      <c r="A15" s="22">
        <v>6</v>
      </c>
      <c r="B15" s="23" t="s">
        <v>31</v>
      </c>
      <c r="C15" s="24">
        <v>50</v>
      </c>
      <c r="D15" s="24">
        <v>3.8</v>
      </c>
      <c r="E15" s="24">
        <v>1.5</v>
      </c>
      <c r="F15" s="24">
        <v>25.7</v>
      </c>
      <c r="G15" s="24">
        <v>130.5</v>
      </c>
      <c r="H15" s="24">
        <v>0.06</v>
      </c>
      <c r="I15" s="24">
        <v>0</v>
      </c>
      <c r="J15" s="24">
        <v>0</v>
      </c>
      <c r="K15" s="24">
        <v>0.85</v>
      </c>
      <c r="L15" s="24">
        <v>9.5</v>
      </c>
      <c r="M15" s="24">
        <v>32.5</v>
      </c>
      <c r="N15" s="24">
        <v>6.5</v>
      </c>
      <c r="O15" s="24">
        <v>0.6</v>
      </c>
      <c r="P15" s="120" t="s">
        <v>66</v>
      </c>
      <c r="Q15" s="121"/>
      <c r="R15" s="25"/>
    </row>
    <row r="16" spans="1:18" ht="14.25" customHeight="1" thickBot="1" x14ac:dyDescent="0.35">
      <c r="A16" s="26"/>
      <c r="B16" s="27" t="s">
        <v>52</v>
      </c>
      <c r="C16" s="28">
        <v>574</v>
      </c>
      <c r="D16" s="28">
        <f t="shared" ref="D16:O16" si="0">SUM(D10:D15)</f>
        <v>11.370000000000001</v>
      </c>
      <c r="E16" s="28">
        <f t="shared" si="0"/>
        <v>14.239999999999998</v>
      </c>
      <c r="F16" s="28">
        <f t="shared" si="0"/>
        <v>72.67</v>
      </c>
      <c r="G16" s="28">
        <f t="shared" si="0"/>
        <v>476.9</v>
      </c>
      <c r="H16" s="28">
        <f t="shared" si="0"/>
        <v>0.183</v>
      </c>
      <c r="I16" s="28">
        <f t="shared" si="0"/>
        <v>10.545</v>
      </c>
      <c r="J16" s="28">
        <f t="shared" si="0"/>
        <v>59.599999999999994</v>
      </c>
      <c r="K16" s="28">
        <f t="shared" si="0"/>
        <v>1.2549999999999999</v>
      </c>
      <c r="L16" s="28">
        <f t="shared" si="0"/>
        <v>224.32</v>
      </c>
      <c r="M16" s="28">
        <f t="shared" si="0"/>
        <v>227.79999999999998</v>
      </c>
      <c r="N16" s="28">
        <f t="shared" si="0"/>
        <v>53.6</v>
      </c>
      <c r="O16" s="28">
        <f t="shared" si="0"/>
        <v>4.1909999999999998</v>
      </c>
      <c r="P16" s="144"/>
      <c r="Q16" s="145"/>
      <c r="R16" s="29">
        <v>78.78</v>
      </c>
    </row>
    <row r="17" spans="1:18" ht="15" thickBot="1" x14ac:dyDescent="0.35">
      <c r="A17" s="144" t="s">
        <v>49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45"/>
    </row>
    <row r="18" spans="1:18" ht="15.75" customHeight="1" x14ac:dyDescent="0.3">
      <c r="A18" s="16">
        <v>1</v>
      </c>
      <c r="B18" s="17" t="s">
        <v>68</v>
      </c>
      <c r="C18" s="18" t="s">
        <v>56</v>
      </c>
      <c r="D18" s="18">
        <v>1.96</v>
      </c>
      <c r="E18" s="18">
        <v>5.26</v>
      </c>
      <c r="F18" s="18">
        <v>7.1</v>
      </c>
      <c r="G18" s="18">
        <v>83.58</v>
      </c>
      <c r="H18" s="18">
        <v>0.05</v>
      </c>
      <c r="I18" s="18">
        <v>8.1</v>
      </c>
      <c r="J18" s="18">
        <v>6.7</v>
      </c>
      <c r="K18" s="18">
        <v>2.37</v>
      </c>
      <c r="L18" s="18">
        <v>40.299999999999997</v>
      </c>
      <c r="M18" s="18">
        <v>51.5</v>
      </c>
      <c r="N18" s="18">
        <v>23.58</v>
      </c>
      <c r="O18" s="18">
        <v>1.1200000000000001</v>
      </c>
      <c r="P18" s="17" t="s">
        <v>70</v>
      </c>
      <c r="Q18" s="17"/>
      <c r="R18" s="19"/>
    </row>
    <row r="19" spans="1:18" ht="15.75" customHeight="1" x14ac:dyDescent="0.3">
      <c r="A19" s="16">
        <v>2</v>
      </c>
      <c r="B19" s="30" t="s">
        <v>113</v>
      </c>
      <c r="C19" s="31" t="s">
        <v>120</v>
      </c>
      <c r="D19" s="12">
        <v>9.8000000000000007</v>
      </c>
      <c r="E19" s="12">
        <v>4.4800000000000004</v>
      </c>
      <c r="F19" s="12">
        <v>2.2400000000000002</v>
      </c>
      <c r="G19" s="12">
        <v>81.34</v>
      </c>
      <c r="H19" s="12">
        <v>0.06</v>
      </c>
      <c r="I19" s="12">
        <v>0.35</v>
      </c>
      <c r="J19" s="12">
        <v>47.53</v>
      </c>
      <c r="K19" s="12">
        <v>0.85</v>
      </c>
      <c r="L19" s="12">
        <v>45.22</v>
      </c>
      <c r="M19" s="12">
        <v>146.72</v>
      </c>
      <c r="N19" s="12">
        <v>18.2</v>
      </c>
      <c r="O19" s="12">
        <v>0.57399999999999995</v>
      </c>
      <c r="P19" s="11" t="s">
        <v>114</v>
      </c>
      <c r="Q19" s="11"/>
      <c r="R19" s="19"/>
    </row>
    <row r="20" spans="1:18" ht="14.25" customHeight="1" x14ac:dyDescent="0.3">
      <c r="A20" s="16">
        <v>3</v>
      </c>
      <c r="B20" s="20" t="s">
        <v>100</v>
      </c>
      <c r="C20" s="18" t="s">
        <v>40</v>
      </c>
      <c r="D20" s="18">
        <v>5.0199999999999996</v>
      </c>
      <c r="E20" s="18">
        <v>7.24</v>
      </c>
      <c r="F20" s="18">
        <v>51.8</v>
      </c>
      <c r="G20" s="18">
        <v>292.39999999999998</v>
      </c>
      <c r="H20" s="18">
        <v>4.2000000000000003E-2</v>
      </c>
      <c r="I20" s="18">
        <v>0</v>
      </c>
      <c r="J20" s="18">
        <v>36</v>
      </c>
      <c r="K20" s="18">
        <v>0.38</v>
      </c>
      <c r="L20" s="18">
        <v>23</v>
      </c>
      <c r="M20" s="18">
        <v>111.6</v>
      </c>
      <c r="N20" s="18">
        <v>36.200000000000003</v>
      </c>
      <c r="O20" s="18">
        <v>1.1399999999999999</v>
      </c>
      <c r="P20" s="17" t="s">
        <v>146</v>
      </c>
      <c r="Q20" s="17"/>
      <c r="R20" s="21"/>
    </row>
    <row r="21" spans="1:18" ht="14.25" customHeight="1" x14ac:dyDescent="0.3">
      <c r="A21" s="16">
        <v>4</v>
      </c>
      <c r="B21" s="17" t="s">
        <v>39</v>
      </c>
      <c r="C21" s="18">
        <v>200</v>
      </c>
      <c r="D21" s="18">
        <v>0.2</v>
      </c>
      <c r="E21" s="18">
        <v>0.1</v>
      </c>
      <c r="F21" s="18">
        <v>9.3000000000000007</v>
      </c>
      <c r="G21" s="18">
        <v>38</v>
      </c>
      <c r="H21" s="18">
        <v>0</v>
      </c>
      <c r="I21" s="18">
        <v>0</v>
      </c>
      <c r="J21" s="18">
        <v>0</v>
      </c>
      <c r="K21" s="18">
        <v>0</v>
      </c>
      <c r="L21" s="18">
        <v>5.0999999999999996</v>
      </c>
      <c r="M21" s="18">
        <v>7.7</v>
      </c>
      <c r="N21" s="18">
        <v>4.2</v>
      </c>
      <c r="O21" s="18">
        <v>0.82</v>
      </c>
      <c r="P21" s="17" t="s">
        <v>72</v>
      </c>
      <c r="Q21" s="17"/>
      <c r="R21" s="19"/>
    </row>
    <row r="22" spans="1:18" ht="14.25" customHeight="1" thickBot="1" x14ac:dyDescent="0.35">
      <c r="A22" s="22">
        <v>5</v>
      </c>
      <c r="B22" s="23" t="s">
        <v>137</v>
      </c>
      <c r="C22" s="24" t="s">
        <v>138</v>
      </c>
      <c r="D22" s="24">
        <v>3.12</v>
      </c>
      <c r="E22" s="24">
        <v>0.46</v>
      </c>
      <c r="F22" s="24">
        <v>17.86</v>
      </c>
      <c r="G22" s="24">
        <v>88</v>
      </c>
      <c r="H22" s="24">
        <v>7.1999999999999995E-2</v>
      </c>
      <c r="I22" s="24">
        <v>0</v>
      </c>
      <c r="J22" s="24">
        <v>0</v>
      </c>
      <c r="K22" s="24">
        <v>0.68</v>
      </c>
      <c r="L22" s="24">
        <v>10.6</v>
      </c>
      <c r="M22" s="24">
        <v>59.8</v>
      </c>
      <c r="N22" s="24">
        <v>16</v>
      </c>
      <c r="O22" s="24">
        <v>1.1000000000000001</v>
      </c>
      <c r="P22" s="120" t="s">
        <v>140</v>
      </c>
      <c r="Q22" s="121"/>
      <c r="R22" s="25"/>
    </row>
    <row r="23" spans="1:18" ht="14.25" customHeight="1" thickBot="1" x14ac:dyDescent="0.35">
      <c r="A23" s="26"/>
      <c r="B23" s="27" t="s">
        <v>53</v>
      </c>
      <c r="C23" s="28">
        <v>820</v>
      </c>
      <c r="D23" s="28">
        <f t="shared" ref="D23:O23" si="1">SUM(D17:D22)</f>
        <v>20.100000000000001</v>
      </c>
      <c r="E23" s="28">
        <f t="shared" si="1"/>
        <v>17.540000000000003</v>
      </c>
      <c r="F23" s="28">
        <f t="shared" si="1"/>
        <v>88.3</v>
      </c>
      <c r="G23" s="28">
        <f t="shared" si="1"/>
        <v>583.31999999999994</v>
      </c>
      <c r="H23" s="28">
        <f t="shared" si="1"/>
        <v>0.22399999999999998</v>
      </c>
      <c r="I23" s="28">
        <f t="shared" si="1"/>
        <v>8.4499999999999993</v>
      </c>
      <c r="J23" s="28">
        <f t="shared" si="1"/>
        <v>90.23</v>
      </c>
      <c r="K23" s="28">
        <f t="shared" si="1"/>
        <v>4.28</v>
      </c>
      <c r="L23" s="28">
        <f t="shared" si="1"/>
        <v>124.21999999999998</v>
      </c>
      <c r="M23" s="28">
        <f t="shared" si="1"/>
        <v>377.32</v>
      </c>
      <c r="N23" s="28">
        <f t="shared" si="1"/>
        <v>98.18</v>
      </c>
      <c r="O23" s="28">
        <f t="shared" si="1"/>
        <v>4.7539999999999996</v>
      </c>
      <c r="P23" s="144"/>
      <c r="Q23" s="145"/>
      <c r="R23" s="29">
        <v>75.14</v>
      </c>
    </row>
    <row r="24" spans="1:18" ht="15" thickBot="1" x14ac:dyDescent="0.35">
      <c r="A24" s="26"/>
      <c r="B24" s="26" t="s">
        <v>25</v>
      </c>
      <c r="C24" s="28">
        <f>C23+C16</f>
        <v>1394</v>
      </c>
      <c r="D24" s="32">
        <f t="shared" ref="D24:O24" si="2">D16+D23</f>
        <v>31.470000000000002</v>
      </c>
      <c r="E24" s="32">
        <f t="shared" si="2"/>
        <v>31.78</v>
      </c>
      <c r="F24" s="32">
        <f t="shared" si="2"/>
        <v>160.97</v>
      </c>
      <c r="G24" s="32">
        <f t="shared" si="2"/>
        <v>1060.2199999999998</v>
      </c>
      <c r="H24" s="32">
        <f t="shared" si="2"/>
        <v>0.40699999999999997</v>
      </c>
      <c r="I24" s="32">
        <f t="shared" si="2"/>
        <v>18.994999999999997</v>
      </c>
      <c r="J24" s="32">
        <f t="shared" si="2"/>
        <v>149.82999999999998</v>
      </c>
      <c r="K24" s="32">
        <f t="shared" si="2"/>
        <v>5.5350000000000001</v>
      </c>
      <c r="L24" s="32">
        <f t="shared" si="2"/>
        <v>348.53999999999996</v>
      </c>
      <c r="M24" s="32">
        <f t="shared" si="2"/>
        <v>605.12</v>
      </c>
      <c r="N24" s="32">
        <f t="shared" si="2"/>
        <v>151.78</v>
      </c>
      <c r="O24" s="32">
        <f t="shared" si="2"/>
        <v>8.9450000000000003</v>
      </c>
      <c r="P24" s="33"/>
      <c r="Q24" s="33"/>
      <c r="R24" s="29">
        <v>160.08000000000001</v>
      </c>
    </row>
    <row r="25" spans="1:18" ht="15" thickBot="1" x14ac:dyDescent="0.35">
      <c r="A25" s="153" t="s">
        <v>26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</row>
    <row r="26" spans="1:18" ht="15" thickBot="1" x14ac:dyDescent="0.35">
      <c r="A26" s="144" t="s">
        <v>48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45"/>
    </row>
    <row r="27" spans="1:18" x14ac:dyDescent="0.3">
      <c r="A27" s="34">
        <v>1</v>
      </c>
      <c r="B27" s="30" t="s">
        <v>43</v>
      </c>
      <c r="C27" s="31" t="s">
        <v>44</v>
      </c>
      <c r="D27" s="35">
        <v>16.62</v>
      </c>
      <c r="E27" s="35">
        <v>8.5500000000000007</v>
      </c>
      <c r="F27" s="35">
        <v>20.55</v>
      </c>
      <c r="G27" s="35">
        <v>226.7</v>
      </c>
      <c r="H27" s="35">
        <v>8.5999999999999993E-2</v>
      </c>
      <c r="I27" s="35">
        <v>0.1</v>
      </c>
      <c r="J27" s="35">
        <v>56.2</v>
      </c>
      <c r="K27" s="35">
        <v>0.62</v>
      </c>
      <c r="L27" s="35">
        <v>183.7</v>
      </c>
      <c r="M27" s="35">
        <v>233.9</v>
      </c>
      <c r="N27" s="35">
        <v>25.4</v>
      </c>
      <c r="O27" s="35">
        <v>0.77</v>
      </c>
      <c r="P27" s="30" t="s">
        <v>73</v>
      </c>
      <c r="Q27" s="30"/>
      <c r="R27" s="30"/>
    </row>
    <row r="28" spans="1:18" ht="15.75" customHeight="1" x14ac:dyDescent="0.3">
      <c r="A28" s="36">
        <v>2</v>
      </c>
      <c r="B28" s="37" t="s">
        <v>181</v>
      </c>
      <c r="C28" s="38" t="s">
        <v>40</v>
      </c>
      <c r="D28" s="38">
        <v>7.16</v>
      </c>
      <c r="E28" s="38">
        <v>8.4700000000000006</v>
      </c>
      <c r="F28" s="38">
        <v>29.15</v>
      </c>
      <c r="G28" s="38">
        <v>221.6</v>
      </c>
      <c r="H28" s="38">
        <v>0.17</v>
      </c>
      <c r="I28" s="38">
        <v>1.52</v>
      </c>
      <c r="J28" s="38">
        <v>42.6</v>
      </c>
      <c r="K28" s="38">
        <v>0.55000000000000004</v>
      </c>
      <c r="L28" s="38">
        <v>158.30000000000001</v>
      </c>
      <c r="M28" s="38">
        <v>206.7</v>
      </c>
      <c r="N28" s="38">
        <v>55.6</v>
      </c>
      <c r="O28" s="38">
        <v>1.25</v>
      </c>
      <c r="P28" s="37" t="s">
        <v>182</v>
      </c>
      <c r="Q28" s="37"/>
      <c r="R28" s="37"/>
    </row>
    <row r="29" spans="1:18" x14ac:dyDescent="0.3">
      <c r="A29" s="36">
        <v>3</v>
      </c>
      <c r="B29" s="17" t="s">
        <v>39</v>
      </c>
      <c r="C29" s="18">
        <v>200</v>
      </c>
      <c r="D29" s="18">
        <v>0.2</v>
      </c>
      <c r="E29" s="18">
        <v>0.1</v>
      </c>
      <c r="F29" s="18">
        <v>9.3000000000000007</v>
      </c>
      <c r="G29" s="18">
        <v>38</v>
      </c>
      <c r="H29" s="18">
        <v>0</v>
      </c>
      <c r="I29" s="18">
        <v>0</v>
      </c>
      <c r="J29" s="18">
        <v>0</v>
      </c>
      <c r="K29" s="18">
        <v>0</v>
      </c>
      <c r="L29" s="18">
        <v>5.0999999999999996</v>
      </c>
      <c r="M29" s="18">
        <v>7.7</v>
      </c>
      <c r="N29" s="18">
        <v>4.2</v>
      </c>
      <c r="O29" s="18">
        <v>0.82</v>
      </c>
      <c r="P29" s="17" t="s">
        <v>72</v>
      </c>
      <c r="Q29" s="17"/>
      <c r="R29" s="37"/>
    </row>
    <row r="30" spans="1:18" ht="15" thickBot="1" x14ac:dyDescent="0.35">
      <c r="A30" s="39">
        <v>4</v>
      </c>
      <c r="B30" s="23" t="s">
        <v>137</v>
      </c>
      <c r="C30" s="24" t="s">
        <v>138</v>
      </c>
      <c r="D30" s="24">
        <v>3.12</v>
      </c>
      <c r="E30" s="24">
        <v>0.46</v>
      </c>
      <c r="F30" s="24">
        <v>17.86</v>
      </c>
      <c r="G30" s="24">
        <v>88</v>
      </c>
      <c r="H30" s="24">
        <v>7.1999999999999995E-2</v>
      </c>
      <c r="I30" s="24">
        <v>0</v>
      </c>
      <c r="J30" s="24">
        <v>0</v>
      </c>
      <c r="K30" s="24">
        <v>0.68</v>
      </c>
      <c r="L30" s="24">
        <v>10.6</v>
      </c>
      <c r="M30" s="24">
        <v>59.8</v>
      </c>
      <c r="N30" s="24">
        <v>16</v>
      </c>
      <c r="O30" s="24">
        <v>1.1000000000000001</v>
      </c>
      <c r="P30" s="120" t="s">
        <v>140</v>
      </c>
      <c r="Q30" s="121"/>
      <c r="R30" s="40"/>
    </row>
    <row r="31" spans="1:18" ht="15" thickBot="1" x14ac:dyDescent="0.35">
      <c r="A31" s="41"/>
      <c r="B31" s="42" t="s">
        <v>52</v>
      </c>
      <c r="C31" s="43">
        <v>555</v>
      </c>
      <c r="D31" s="44">
        <f>SUM(D27:D30)</f>
        <v>27.1</v>
      </c>
      <c r="E31" s="44">
        <f>SUM(E27:E30)</f>
        <v>17.580000000000005</v>
      </c>
      <c r="F31" s="44">
        <f>SUM(F28:F30)</f>
        <v>56.31</v>
      </c>
      <c r="G31" s="45">
        <f t="shared" ref="G31:O31" si="3">SUM(G27:G30)</f>
        <v>574.29999999999995</v>
      </c>
      <c r="H31" s="44">
        <f t="shared" si="3"/>
        <v>0.32800000000000001</v>
      </c>
      <c r="I31" s="44">
        <f t="shared" si="3"/>
        <v>1.62</v>
      </c>
      <c r="J31" s="44">
        <f t="shared" si="3"/>
        <v>98.800000000000011</v>
      </c>
      <c r="K31" s="44">
        <f t="shared" si="3"/>
        <v>1.85</v>
      </c>
      <c r="L31" s="44">
        <f t="shared" si="3"/>
        <v>357.70000000000005</v>
      </c>
      <c r="M31" s="44">
        <f t="shared" si="3"/>
        <v>508.1</v>
      </c>
      <c r="N31" s="44">
        <f t="shared" si="3"/>
        <v>101.2</v>
      </c>
      <c r="O31" s="44">
        <f t="shared" si="3"/>
        <v>3.94</v>
      </c>
      <c r="P31" s="124"/>
      <c r="Q31" s="126"/>
      <c r="R31" s="42">
        <v>78.78</v>
      </c>
    </row>
    <row r="32" spans="1:18" ht="15" thickBot="1" x14ac:dyDescent="0.35">
      <c r="A32" s="124" t="s">
        <v>49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</row>
    <row r="33" spans="1:18" ht="14.25" customHeight="1" x14ac:dyDescent="0.3">
      <c r="A33" s="16">
        <v>1</v>
      </c>
      <c r="B33" s="17" t="s">
        <v>176</v>
      </c>
      <c r="C33" s="18">
        <v>80</v>
      </c>
      <c r="D33" s="18">
        <v>0.96</v>
      </c>
      <c r="E33" s="18">
        <v>4.8</v>
      </c>
      <c r="F33" s="18">
        <v>0.9</v>
      </c>
      <c r="G33" s="18">
        <v>83.2</v>
      </c>
      <c r="H33" s="18">
        <v>0.04</v>
      </c>
      <c r="I33" s="18">
        <v>2.4</v>
      </c>
      <c r="J33" s="18">
        <v>0</v>
      </c>
      <c r="K33" s="18">
        <v>2.4</v>
      </c>
      <c r="L33" s="18">
        <v>19.2</v>
      </c>
      <c r="M33" s="18">
        <v>39.200000000000003</v>
      </c>
      <c r="N33" s="18">
        <v>27.2</v>
      </c>
      <c r="O33" s="18">
        <v>0.51200000000000001</v>
      </c>
      <c r="P33" s="17" t="s">
        <v>74</v>
      </c>
      <c r="Q33" s="17"/>
      <c r="R33" s="19"/>
    </row>
    <row r="34" spans="1:18" ht="13.5" customHeight="1" x14ac:dyDescent="0.3">
      <c r="A34" s="16">
        <v>2</v>
      </c>
      <c r="B34" s="17" t="s">
        <v>60</v>
      </c>
      <c r="C34" s="18">
        <v>300</v>
      </c>
      <c r="D34" s="18">
        <v>3.48</v>
      </c>
      <c r="E34" s="18">
        <v>4.9800000000000004</v>
      </c>
      <c r="F34" s="18">
        <v>16.64</v>
      </c>
      <c r="G34" s="18">
        <v>117.3</v>
      </c>
      <c r="H34" s="18">
        <v>8.1000000000000003E-2</v>
      </c>
      <c r="I34" s="18">
        <v>4.5599999999999996</v>
      </c>
      <c r="J34" s="18">
        <v>2.5499999999999998</v>
      </c>
      <c r="K34" s="18">
        <v>2.34</v>
      </c>
      <c r="L34" s="18">
        <v>19.2</v>
      </c>
      <c r="M34" s="18">
        <v>56.1</v>
      </c>
      <c r="N34" s="18">
        <v>20.399999999999999</v>
      </c>
      <c r="O34" s="18">
        <v>0.99</v>
      </c>
      <c r="P34" s="17" t="s">
        <v>75</v>
      </c>
      <c r="Q34" s="17"/>
      <c r="R34" s="19"/>
    </row>
    <row r="35" spans="1:18" ht="14.25" customHeight="1" x14ac:dyDescent="0.3">
      <c r="A35" s="16">
        <v>3</v>
      </c>
      <c r="B35" s="20" t="s">
        <v>54</v>
      </c>
      <c r="C35" s="18">
        <v>180</v>
      </c>
      <c r="D35" s="18">
        <v>4.5</v>
      </c>
      <c r="E35" s="18">
        <v>6.3</v>
      </c>
      <c r="F35" s="18">
        <v>18</v>
      </c>
      <c r="G35" s="18">
        <v>146.69999999999999</v>
      </c>
      <c r="H35" s="18">
        <v>0.1</v>
      </c>
      <c r="I35" s="18">
        <v>8.92</v>
      </c>
      <c r="J35" s="18">
        <v>14.04</v>
      </c>
      <c r="K35" s="18">
        <v>0.34</v>
      </c>
      <c r="L35" s="18">
        <v>85.68</v>
      </c>
      <c r="M35" s="18">
        <v>105.36</v>
      </c>
      <c r="N35" s="18">
        <v>42.24</v>
      </c>
      <c r="O35" s="18">
        <v>1.48</v>
      </c>
      <c r="P35" s="17" t="s">
        <v>103</v>
      </c>
      <c r="Q35" s="17"/>
      <c r="R35" s="21"/>
    </row>
    <row r="36" spans="1:18" ht="14.25" customHeight="1" x14ac:dyDescent="0.3">
      <c r="A36" s="16">
        <v>4</v>
      </c>
      <c r="B36" s="17" t="s">
        <v>45</v>
      </c>
      <c r="C36" s="18">
        <v>200</v>
      </c>
      <c r="D36" s="18">
        <v>0.6</v>
      </c>
      <c r="E36" s="18">
        <v>0.1</v>
      </c>
      <c r="F36" s="18">
        <v>20.100000000000001</v>
      </c>
      <c r="G36" s="18">
        <v>84</v>
      </c>
      <c r="H36" s="18">
        <v>0</v>
      </c>
      <c r="I36" s="18">
        <v>0.2</v>
      </c>
      <c r="J36" s="18">
        <v>0</v>
      </c>
      <c r="K36" s="18">
        <v>0.4</v>
      </c>
      <c r="L36" s="18">
        <v>20.100000000000001</v>
      </c>
      <c r="M36" s="18">
        <v>19.2</v>
      </c>
      <c r="N36" s="18">
        <v>14.4</v>
      </c>
      <c r="O36" s="18">
        <v>0.69</v>
      </c>
      <c r="P36" s="17" t="s">
        <v>76</v>
      </c>
      <c r="Q36" s="17"/>
      <c r="R36" s="19"/>
    </row>
    <row r="37" spans="1:18" ht="14.25" customHeight="1" thickBot="1" x14ac:dyDescent="0.35">
      <c r="A37" s="22">
        <v>5</v>
      </c>
      <c r="B37" s="23" t="s">
        <v>137</v>
      </c>
      <c r="C37" s="24" t="s">
        <v>139</v>
      </c>
      <c r="D37" s="24">
        <v>3.9</v>
      </c>
      <c r="E37" s="24">
        <v>0.57999999999999996</v>
      </c>
      <c r="F37" s="24">
        <v>22.33</v>
      </c>
      <c r="G37" s="24">
        <v>110</v>
      </c>
      <c r="H37" s="24">
        <v>0.09</v>
      </c>
      <c r="I37" s="24">
        <v>0</v>
      </c>
      <c r="J37" s="24">
        <v>0</v>
      </c>
      <c r="K37" s="24">
        <v>0.85</v>
      </c>
      <c r="L37" s="24">
        <v>13.25</v>
      </c>
      <c r="M37" s="24">
        <v>74.8</v>
      </c>
      <c r="N37" s="24">
        <v>20</v>
      </c>
      <c r="O37" s="24">
        <v>1.4</v>
      </c>
      <c r="P37" s="120" t="s">
        <v>140</v>
      </c>
      <c r="Q37" s="121"/>
      <c r="R37" s="25"/>
    </row>
    <row r="38" spans="1:18" ht="14.25" customHeight="1" thickBot="1" x14ac:dyDescent="0.35">
      <c r="A38" s="26"/>
      <c r="B38" s="27" t="s">
        <v>53</v>
      </c>
      <c r="C38" s="28">
        <v>810</v>
      </c>
      <c r="D38" s="28">
        <f t="shared" ref="D38:O38" si="4">SUM(D32:D37)</f>
        <v>13.44</v>
      </c>
      <c r="E38" s="28">
        <f t="shared" si="4"/>
        <v>16.760000000000002</v>
      </c>
      <c r="F38" s="28">
        <f t="shared" si="4"/>
        <v>77.97</v>
      </c>
      <c r="G38" s="28">
        <f t="shared" si="4"/>
        <v>541.20000000000005</v>
      </c>
      <c r="H38" s="28">
        <f t="shared" si="4"/>
        <v>0.311</v>
      </c>
      <c r="I38" s="28">
        <f t="shared" si="4"/>
        <v>16.079999999999998</v>
      </c>
      <c r="J38" s="28">
        <f t="shared" si="4"/>
        <v>16.59</v>
      </c>
      <c r="K38" s="28">
        <f t="shared" si="4"/>
        <v>6.33</v>
      </c>
      <c r="L38" s="28">
        <f t="shared" si="4"/>
        <v>157.43</v>
      </c>
      <c r="M38" s="28">
        <f t="shared" si="4"/>
        <v>294.66000000000003</v>
      </c>
      <c r="N38" s="28">
        <f t="shared" si="4"/>
        <v>124.24000000000001</v>
      </c>
      <c r="O38" s="28">
        <f t="shared" si="4"/>
        <v>5.0720000000000001</v>
      </c>
      <c r="P38" s="144"/>
      <c r="Q38" s="145"/>
      <c r="R38" s="29">
        <v>75.14</v>
      </c>
    </row>
    <row r="39" spans="1:18" ht="15" thickBot="1" x14ac:dyDescent="0.35">
      <c r="A39" s="46"/>
      <c r="B39" s="42" t="s">
        <v>25</v>
      </c>
      <c r="C39" s="47">
        <f t="shared" ref="C39:O39" si="5">C31+C38</f>
        <v>1365</v>
      </c>
      <c r="D39" s="43">
        <f t="shared" si="5"/>
        <v>40.54</v>
      </c>
      <c r="E39" s="43">
        <f t="shared" si="5"/>
        <v>34.340000000000003</v>
      </c>
      <c r="F39" s="43">
        <f t="shared" si="5"/>
        <v>134.28</v>
      </c>
      <c r="G39" s="48">
        <f t="shared" si="5"/>
        <v>1115.5</v>
      </c>
      <c r="H39" s="43">
        <f t="shared" si="5"/>
        <v>0.63900000000000001</v>
      </c>
      <c r="I39" s="43">
        <f t="shared" si="5"/>
        <v>17.7</v>
      </c>
      <c r="J39" s="43">
        <f t="shared" si="5"/>
        <v>115.39000000000001</v>
      </c>
      <c r="K39" s="43">
        <f t="shared" si="5"/>
        <v>8.18</v>
      </c>
      <c r="L39" s="43">
        <f t="shared" si="5"/>
        <v>515.13000000000011</v>
      </c>
      <c r="M39" s="43">
        <f t="shared" si="5"/>
        <v>802.76</v>
      </c>
      <c r="N39" s="43">
        <f t="shared" si="5"/>
        <v>225.44</v>
      </c>
      <c r="O39" s="43">
        <f t="shared" si="5"/>
        <v>9.0120000000000005</v>
      </c>
      <c r="P39" s="43"/>
      <c r="Q39" s="43"/>
      <c r="R39" s="42">
        <v>160.08000000000001</v>
      </c>
    </row>
    <row r="40" spans="1:18" ht="15" thickBot="1" x14ac:dyDescent="0.35">
      <c r="A40" s="127" t="s">
        <v>28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/>
    </row>
    <row r="41" spans="1:18" ht="15" thickBot="1" x14ac:dyDescent="0.35">
      <c r="A41" s="124" t="s">
        <v>48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</row>
    <row r="42" spans="1:18" x14ac:dyDescent="0.3">
      <c r="A42" s="34">
        <v>1</v>
      </c>
      <c r="B42" s="17" t="s">
        <v>50</v>
      </c>
      <c r="C42" s="18">
        <v>100</v>
      </c>
      <c r="D42" s="18">
        <v>1.45</v>
      </c>
      <c r="E42" s="18">
        <v>6</v>
      </c>
      <c r="F42" s="18">
        <v>8.4</v>
      </c>
      <c r="G42" s="18">
        <v>94</v>
      </c>
      <c r="H42" s="18">
        <v>0.02</v>
      </c>
      <c r="I42" s="18">
        <v>17</v>
      </c>
      <c r="J42" s="18">
        <v>0</v>
      </c>
      <c r="K42" s="18">
        <v>2.8</v>
      </c>
      <c r="L42" s="18">
        <v>40</v>
      </c>
      <c r="M42" s="18">
        <v>28</v>
      </c>
      <c r="N42" s="18">
        <v>16</v>
      </c>
      <c r="O42" s="18">
        <v>0.53</v>
      </c>
      <c r="P42" s="17" t="s">
        <v>67</v>
      </c>
      <c r="Q42" s="17"/>
      <c r="R42" s="30"/>
    </row>
    <row r="43" spans="1:18" ht="15.75" customHeight="1" x14ac:dyDescent="0.3">
      <c r="A43" s="36">
        <v>2</v>
      </c>
      <c r="B43" s="20" t="s">
        <v>51</v>
      </c>
      <c r="C43" s="18" t="s">
        <v>126</v>
      </c>
      <c r="D43" s="18">
        <v>12.31</v>
      </c>
      <c r="E43" s="18">
        <v>8.1999999999999993</v>
      </c>
      <c r="F43" s="18">
        <v>24.8</v>
      </c>
      <c r="G43" s="18">
        <v>223.1</v>
      </c>
      <c r="H43" s="18">
        <v>0.04</v>
      </c>
      <c r="I43" s="18">
        <v>0</v>
      </c>
      <c r="J43" s="18">
        <v>15</v>
      </c>
      <c r="K43" s="18">
        <v>0.6</v>
      </c>
      <c r="L43" s="18">
        <v>20</v>
      </c>
      <c r="M43" s="18">
        <v>83</v>
      </c>
      <c r="N43" s="18">
        <v>28</v>
      </c>
      <c r="O43" s="18">
        <v>0.71</v>
      </c>
      <c r="P43" s="17" t="s">
        <v>71</v>
      </c>
      <c r="Q43" s="17"/>
      <c r="R43" s="37"/>
    </row>
    <row r="44" spans="1:18" ht="17.25" customHeight="1" x14ac:dyDescent="0.3">
      <c r="A44" s="36">
        <v>3</v>
      </c>
      <c r="B44" s="17" t="s">
        <v>45</v>
      </c>
      <c r="C44" s="18">
        <v>200</v>
      </c>
      <c r="D44" s="18">
        <v>0.6</v>
      </c>
      <c r="E44" s="18">
        <v>0.1</v>
      </c>
      <c r="F44" s="18">
        <v>20.100000000000001</v>
      </c>
      <c r="G44" s="18">
        <v>84</v>
      </c>
      <c r="H44" s="18">
        <v>0</v>
      </c>
      <c r="I44" s="18">
        <v>0.2</v>
      </c>
      <c r="J44" s="18">
        <v>0</v>
      </c>
      <c r="K44" s="18">
        <v>0.4</v>
      </c>
      <c r="L44" s="18">
        <v>20.100000000000001</v>
      </c>
      <c r="M44" s="18">
        <v>19.2</v>
      </c>
      <c r="N44" s="18">
        <v>14.4</v>
      </c>
      <c r="O44" s="18">
        <v>0.69</v>
      </c>
      <c r="P44" s="17" t="s">
        <v>76</v>
      </c>
      <c r="Q44" s="17"/>
      <c r="R44" s="37"/>
    </row>
    <row r="45" spans="1:18" x14ac:dyDescent="0.3">
      <c r="A45" s="36">
        <v>4</v>
      </c>
      <c r="B45" s="23" t="s">
        <v>137</v>
      </c>
      <c r="C45" s="24" t="s">
        <v>139</v>
      </c>
      <c r="D45" s="24">
        <v>3.9</v>
      </c>
      <c r="E45" s="24">
        <v>0.57999999999999996</v>
      </c>
      <c r="F45" s="24">
        <v>22.33</v>
      </c>
      <c r="G45" s="24">
        <v>110</v>
      </c>
      <c r="H45" s="24">
        <v>0.09</v>
      </c>
      <c r="I45" s="24">
        <v>0</v>
      </c>
      <c r="J45" s="24">
        <v>0</v>
      </c>
      <c r="K45" s="24">
        <v>0.85</v>
      </c>
      <c r="L45" s="24">
        <v>13.25</v>
      </c>
      <c r="M45" s="24">
        <v>74.8</v>
      </c>
      <c r="N45" s="24">
        <v>20</v>
      </c>
      <c r="O45" s="24">
        <v>1.4</v>
      </c>
      <c r="P45" s="120" t="s">
        <v>140</v>
      </c>
      <c r="Q45" s="121"/>
      <c r="R45" s="37"/>
    </row>
    <row r="46" spans="1:18" ht="15" thickBot="1" x14ac:dyDescent="0.35">
      <c r="A46" s="39"/>
      <c r="B46" s="49" t="s">
        <v>52</v>
      </c>
      <c r="C46" s="50">
        <v>550</v>
      </c>
      <c r="D46" s="51">
        <f t="shared" ref="D46:O46" si="6">SUM(D42:D45)</f>
        <v>18.259999999999998</v>
      </c>
      <c r="E46" s="51">
        <f t="shared" si="6"/>
        <v>14.879999999999999</v>
      </c>
      <c r="F46" s="51">
        <f t="shared" si="6"/>
        <v>75.63</v>
      </c>
      <c r="G46" s="51">
        <f t="shared" si="6"/>
        <v>511.1</v>
      </c>
      <c r="H46" s="51">
        <f t="shared" si="6"/>
        <v>0.15</v>
      </c>
      <c r="I46" s="51">
        <f t="shared" si="6"/>
        <v>17.2</v>
      </c>
      <c r="J46" s="51">
        <f t="shared" si="6"/>
        <v>15</v>
      </c>
      <c r="K46" s="51">
        <f t="shared" si="6"/>
        <v>4.6499999999999995</v>
      </c>
      <c r="L46" s="51">
        <f t="shared" si="6"/>
        <v>93.35</v>
      </c>
      <c r="M46" s="51">
        <f t="shared" si="6"/>
        <v>205</v>
      </c>
      <c r="N46" s="51">
        <f t="shared" si="6"/>
        <v>78.400000000000006</v>
      </c>
      <c r="O46" s="51">
        <f t="shared" si="6"/>
        <v>3.33</v>
      </c>
      <c r="P46" s="127"/>
      <c r="Q46" s="129"/>
      <c r="R46" s="49">
        <v>78.78</v>
      </c>
    </row>
    <row r="47" spans="1:18" ht="15" thickBot="1" x14ac:dyDescent="0.35">
      <c r="A47" s="124" t="s">
        <v>49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</row>
    <row r="48" spans="1:18" ht="14.25" customHeight="1" x14ac:dyDescent="0.3">
      <c r="A48" s="16">
        <v>1</v>
      </c>
      <c r="B48" s="17" t="s">
        <v>172</v>
      </c>
      <c r="C48" s="18">
        <v>40</v>
      </c>
      <c r="D48" s="18">
        <v>3</v>
      </c>
      <c r="E48" s="18">
        <v>3.92</v>
      </c>
      <c r="F48" s="18">
        <v>29.8</v>
      </c>
      <c r="G48" s="18">
        <v>166</v>
      </c>
      <c r="H48" s="18">
        <v>3.2000000000000001E-2</v>
      </c>
      <c r="I48" s="18">
        <v>2.8</v>
      </c>
      <c r="J48" s="18">
        <v>0</v>
      </c>
      <c r="K48" s="18">
        <v>1.1200000000000001</v>
      </c>
      <c r="L48" s="18">
        <v>4.2</v>
      </c>
      <c r="M48" s="18">
        <v>36</v>
      </c>
      <c r="N48" s="18">
        <v>21.6</v>
      </c>
      <c r="O48" s="18">
        <v>0.6</v>
      </c>
      <c r="P48" s="17" t="s">
        <v>78</v>
      </c>
      <c r="Q48" s="17"/>
      <c r="R48" s="19"/>
    </row>
    <row r="49" spans="1:18" ht="17.25" customHeight="1" x14ac:dyDescent="0.3">
      <c r="A49" s="16">
        <v>2</v>
      </c>
      <c r="B49" s="17" t="s">
        <v>79</v>
      </c>
      <c r="C49" s="18" t="s">
        <v>69</v>
      </c>
      <c r="D49" s="18">
        <v>6.13</v>
      </c>
      <c r="E49" s="18">
        <v>19</v>
      </c>
      <c r="F49" s="18">
        <v>15.37</v>
      </c>
      <c r="G49" s="18">
        <v>257.3</v>
      </c>
      <c r="H49" s="18">
        <v>0.17199999999999999</v>
      </c>
      <c r="I49" s="18">
        <v>34.020000000000003</v>
      </c>
      <c r="J49" s="18">
        <v>8</v>
      </c>
      <c r="K49" s="18">
        <v>9.32</v>
      </c>
      <c r="L49" s="18">
        <v>202.3</v>
      </c>
      <c r="M49" s="18">
        <v>146</v>
      </c>
      <c r="N49" s="18">
        <v>64.400000000000006</v>
      </c>
      <c r="O49" s="18">
        <v>2.56</v>
      </c>
      <c r="P49" s="17" t="s">
        <v>80</v>
      </c>
      <c r="Q49" s="17"/>
      <c r="R49" s="19"/>
    </row>
    <row r="50" spans="1:18" ht="17.25" customHeight="1" x14ac:dyDescent="0.3">
      <c r="A50" s="36">
        <v>2</v>
      </c>
      <c r="B50" s="37" t="s">
        <v>141</v>
      </c>
      <c r="C50" s="38" t="s">
        <v>40</v>
      </c>
      <c r="D50" s="52">
        <v>7.4</v>
      </c>
      <c r="E50" s="52">
        <v>6.6</v>
      </c>
      <c r="F50" s="52">
        <v>39.4</v>
      </c>
      <c r="G50" s="52">
        <v>246</v>
      </c>
      <c r="H50" s="52">
        <v>0.08</v>
      </c>
      <c r="I50" s="52">
        <v>0</v>
      </c>
      <c r="J50" s="52">
        <v>42</v>
      </c>
      <c r="K50" s="52">
        <v>1</v>
      </c>
      <c r="L50" s="52">
        <v>16</v>
      </c>
      <c r="M50" s="52">
        <v>60</v>
      </c>
      <c r="N50" s="52">
        <v>10</v>
      </c>
      <c r="O50" s="52">
        <v>1.4</v>
      </c>
      <c r="P50" s="30" t="s">
        <v>87</v>
      </c>
      <c r="Q50" s="30"/>
      <c r="R50" s="37"/>
    </row>
    <row r="51" spans="1:18" ht="14.25" customHeight="1" x14ac:dyDescent="0.3">
      <c r="A51" s="16">
        <v>4</v>
      </c>
      <c r="B51" s="17" t="s">
        <v>39</v>
      </c>
      <c r="C51" s="18">
        <v>200</v>
      </c>
      <c r="D51" s="18">
        <v>0.2</v>
      </c>
      <c r="E51" s="18">
        <v>0.1</v>
      </c>
      <c r="F51" s="18">
        <v>9.3000000000000007</v>
      </c>
      <c r="G51" s="18">
        <v>38</v>
      </c>
      <c r="H51" s="18">
        <v>0</v>
      </c>
      <c r="I51" s="18">
        <v>0</v>
      </c>
      <c r="J51" s="18">
        <v>0</v>
      </c>
      <c r="K51" s="18">
        <v>0</v>
      </c>
      <c r="L51" s="18">
        <v>5.0999999999999996</v>
      </c>
      <c r="M51" s="18">
        <v>7.7</v>
      </c>
      <c r="N51" s="18">
        <v>4.2</v>
      </c>
      <c r="O51" s="18">
        <v>0.82</v>
      </c>
      <c r="P51" s="17" t="s">
        <v>72</v>
      </c>
      <c r="Q51" s="17"/>
      <c r="R51" s="19"/>
    </row>
    <row r="52" spans="1:18" ht="15" thickBot="1" x14ac:dyDescent="0.35">
      <c r="A52" s="36">
        <v>4</v>
      </c>
      <c r="B52" s="23" t="s">
        <v>137</v>
      </c>
      <c r="C52" s="24" t="s">
        <v>139</v>
      </c>
      <c r="D52" s="24">
        <v>3.9</v>
      </c>
      <c r="E52" s="24">
        <v>0.57999999999999996</v>
      </c>
      <c r="F52" s="24">
        <v>22.33</v>
      </c>
      <c r="G52" s="24">
        <v>110</v>
      </c>
      <c r="H52" s="24">
        <v>0.09</v>
      </c>
      <c r="I52" s="24">
        <v>0</v>
      </c>
      <c r="J52" s="24">
        <v>0</v>
      </c>
      <c r="K52" s="24">
        <v>0.85</v>
      </c>
      <c r="L52" s="24">
        <v>13.25</v>
      </c>
      <c r="M52" s="24">
        <v>74.8</v>
      </c>
      <c r="N52" s="24">
        <v>20</v>
      </c>
      <c r="O52" s="24">
        <v>1.4</v>
      </c>
      <c r="P52" s="120" t="s">
        <v>140</v>
      </c>
      <c r="Q52" s="121"/>
      <c r="R52" s="37"/>
    </row>
    <row r="53" spans="1:18" ht="14.25" customHeight="1" thickBot="1" x14ac:dyDescent="0.35">
      <c r="A53" s="26"/>
      <c r="B53" s="27" t="s">
        <v>53</v>
      </c>
      <c r="C53" s="28">
        <v>800</v>
      </c>
      <c r="D53" s="28">
        <f t="shared" ref="D53:O53" si="7">SUM(D47:D52)</f>
        <v>20.63</v>
      </c>
      <c r="E53" s="28">
        <f t="shared" si="7"/>
        <v>30.200000000000003</v>
      </c>
      <c r="F53" s="28">
        <f t="shared" si="7"/>
        <v>116.19999999999999</v>
      </c>
      <c r="G53" s="28">
        <f t="shared" si="7"/>
        <v>817.3</v>
      </c>
      <c r="H53" s="28">
        <f t="shared" si="7"/>
        <v>0.374</v>
      </c>
      <c r="I53" s="28">
        <f t="shared" si="7"/>
        <v>36.82</v>
      </c>
      <c r="J53" s="28">
        <f t="shared" si="7"/>
        <v>50</v>
      </c>
      <c r="K53" s="28">
        <f t="shared" si="7"/>
        <v>12.290000000000001</v>
      </c>
      <c r="L53" s="28">
        <f t="shared" si="7"/>
        <v>240.85</v>
      </c>
      <c r="M53" s="28">
        <f t="shared" si="7"/>
        <v>324.5</v>
      </c>
      <c r="N53" s="28">
        <f t="shared" si="7"/>
        <v>120.2</v>
      </c>
      <c r="O53" s="28">
        <f t="shared" si="7"/>
        <v>6.7800000000000011</v>
      </c>
      <c r="P53" s="144"/>
      <c r="Q53" s="145"/>
      <c r="R53" s="29">
        <f>SUM(R47:R52)</f>
        <v>0</v>
      </c>
    </row>
    <row r="54" spans="1:18" ht="15" thickBot="1" x14ac:dyDescent="0.35">
      <c r="A54" s="46"/>
      <c r="B54" s="42" t="s">
        <v>55</v>
      </c>
      <c r="C54" s="53">
        <f t="shared" ref="C54:O54" si="8">C46+C53</f>
        <v>1350</v>
      </c>
      <c r="D54" s="43">
        <f t="shared" si="8"/>
        <v>38.89</v>
      </c>
      <c r="E54" s="43">
        <f t="shared" si="8"/>
        <v>45.08</v>
      </c>
      <c r="F54" s="43">
        <f t="shared" si="8"/>
        <v>191.82999999999998</v>
      </c>
      <c r="G54" s="43">
        <f t="shared" si="8"/>
        <v>1328.4</v>
      </c>
      <c r="H54" s="43">
        <f t="shared" si="8"/>
        <v>0.52400000000000002</v>
      </c>
      <c r="I54" s="43">
        <f t="shared" si="8"/>
        <v>54.019999999999996</v>
      </c>
      <c r="J54" s="43">
        <f t="shared" si="8"/>
        <v>65</v>
      </c>
      <c r="K54" s="43">
        <f t="shared" si="8"/>
        <v>16.940000000000001</v>
      </c>
      <c r="L54" s="43">
        <f t="shared" si="8"/>
        <v>334.2</v>
      </c>
      <c r="M54" s="43">
        <f t="shared" si="8"/>
        <v>529.5</v>
      </c>
      <c r="N54" s="43">
        <f t="shared" si="8"/>
        <v>198.60000000000002</v>
      </c>
      <c r="O54" s="43">
        <f t="shared" si="8"/>
        <v>10.110000000000001</v>
      </c>
      <c r="P54" s="54"/>
      <c r="Q54" s="43"/>
      <c r="R54" s="42">
        <v>160.08000000000001</v>
      </c>
    </row>
    <row r="55" spans="1:18" ht="15" thickBot="1" x14ac:dyDescent="0.35">
      <c r="A55" s="127" t="s">
        <v>29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3"/>
    </row>
    <row r="56" spans="1:18" ht="15" thickBot="1" x14ac:dyDescent="0.35">
      <c r="A56" s="124" t="s">
        <v>48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</row>
    <row r="57" spans="1:18" ht="18.899999999999999" customHeight="1" x14ac:dyDescent="0.3">
      <c r="A57" s="36">
        <v>1</v>
      </c>
      <c r="B57" s="30" t="s">
        <v>183</v>
      </c>
      <c r="C57" s="31" t="s">
        <v>27</v>
      </c>
      <c r="D57" s="12">
        <v>7.48</v>
      </c>
      <c r="E57" s="12">
        <v>2.79</v>
      </c>
      <c r="F57" s="12">
        <v>7.3</v>
      </c>
      <c r="G57" s="12">
        <v>84.25</v>
      </c>
      <c r="H57" s="12">
        <v>0.06</v>
      </c>
      <c r="I57" s="12">
        <v>0.77</v>
      </c>
      <c r="J57" s="12">
        <v>30.72</v>
      </c>
      <c r="K57" s="12">
        <v>0.7</v>
      </c>
      <c r="L57" s="12">
        <v>27.8</v>
      </c>
      <c r="M57" s="12">
        <v>100.35</v>
      </c>
      <c r="N57" s="12">
        <v>16.399999999999999</v>
      </c>
      <c r="O57" s="12">
        <v>0.57999999999999996</v>
      </c>
      <c r="P57" s="11" t="s">
        <v>184</v>
      </c>
      <c r="Q57" s="11"/>
      <c r="R57" s="17"/>
    </row>
    <row r="58" spans="1:18" x14ac:dyDescent="0.3">
      <c r="A58" s="36">
        <v>2</v>
      </c>
      <c r="B58" s="37" t="s">
        <v>122</v>
      </c>
      <c r="C58" s="38" t="s">
        <v>40</v>
      </c>
      <c r="D58" s="52">
        <v>8.92</v>
      </c>
      <c r="E58" s="52">
        <v>7.68</v>
      </c>
      <c r="F58" s="52">
        <v>32.200000000000003</v>
      </c>
      <c r="G58" s="52">
        <v>233.4</v>
      </c>
      <c r="H58" s="52">
        <v>0.19</v>
      </c>
      <c r="I58" s="52">
        <v>0.6</v>
      </c>
      <c r="J58" s="52">
        <v>38.200000000000003</v>
      </c>
      <c r="K58" s="52">
        <v>0.44</v>
      </c>
      <c r="L58" s="52">
        <v>90.6</v>
      </c>
      <c r="M58" s="52">
        <v>84.8</v>
      </c>
      <c r="N58" s="52">
        <v>23.4</v>
      </c>
      <c r="O58" s="52">
        <v>0.67</v>
      </c>
      <c r="P58" s="37" t="s">
        <v>134</v>
      </c>
      <c r="Q58" s="37"/>
      <c r="R58" s="37"/>
    </row>
    <row r="59" spans="1:18" x14ac:dyDescent="0.3">
      <c r="A59" s="36">
        <v>3</v>
      </c>
      <c r="B59" s="37" t="s">
        <v>37</v>
      </c>
      <c r="C59" s="38">
        <v>200</v>
      </c>
      <c r="D59" s="52">
        <v>0</v>
      </c>
      <c r="E59" s="52">
        <v>0</v>
      </c>
      <c r="F59" s="52">
        <v>15</v>
      </c>
      <c r="G59" s="52">
        <v>60</v>
      </c>
      <c r="H59" s="52">
        <v>0</v>
      </c>
      <c r="I59" s="52">
        <v>0</v>
      </c>
      <c r="J59" s="52">
        <v>0</v>
      </c>
      <c r="K59" s="52">
        <v>0</v>
      </c>
      <c r="L59" s="52">
        <v>3.4</v>
      </c>
      <c r="M59" s="52">
        <v>5.8</v>
      </c>
      <c r="N59" s="52">
        <v>0</v>
      </c>
      <c r="O59" s="52">
        <v>0.02</v>
      </c>
      <c r="P59" s="37" t="s">
        <v>81</v>
      </c>
      <c r="Q59" s="37"/>
      <c r="R59" s="37"/>
    </row>
    <row r="60" spans="1:18" x14ac:dyDescent="0.3">
      <c r="A60" s="36">
        <v>4</v>
      </c>
      <c r="B60" s="23" t="s">
        <v>137</v>
      </c>
      <c r="C60" s="24" t="s">
        <v>139</v>
      </c>
      <c r="D60" s="24">
        <v>3.9</v>
      </c>
      <c r="E60" s="24">
        <v>0.57999999999999996</v>
      </c>
      <c r="F60" s="24">
        <v>22.33</v>
      </c>
      <c r="G60" s="24">
        <v>110</v>
      </c>
      <c r="H60" s="24">
        <v>0.09</v>
      </c>
      <c r="I60" s="24">
        <v>0</v>
      </c>
      <c r="J60" s="24">
        <v>0</v>
      </c>
      <c r="K60" s="24">
        <v>0.85</v>
      </c>
      <c r="L60" s="24">
        <v>13.25</v>
      </c>
      <c r="M60" s="24">
        <v>74.8</v>
      </c>
      <c r="N60" s="24">
        <v>20</v>
      </c>
      <c r="O60" s="24">
        <v>1.4</v>
      </c>
      <c r="P60" s="120" t="s">
        <v>140</v>
      </c>
      <c r="Q60" s="121"/>
      <c r="R60" s="37"/>
    </row>
    <row r="61" spans="1:18" ht="15" thickBot="1" x14ac:dyDescent="0.35">
      <c r="A61" s="39"/>
      <c r="B61" s="49" t="s">
        <v>52</v>
      </c>
      <c r="C61" s="50">
        <v>555</v>
      </c>
      <c r="D61" s="51">
        <f t="shared" ref="D61:O61" si="9">SUM(D57:D60)</f>
        <v>20.299999999999997</v>
      </c>
      <c r="E61" s="51">
        <f t="shared" si="9"/>
        <v>11.049999999999999</v>
      </c>
      <c r="F61" s="51">
        <f t="shared" si="9"/>
        <v>76.83</v>
      </c>
      <c r="G61" s="51">
        <f t="shared" si="9"/>
        <v>487.65</v>
      </c>
      <c r="H61" s="51">
        <f t="shared" si="9"/>
        <v>0.33999999999999997</v>
      </c>
      <c r="I61" s="51">
        <f t="shared" si="9"/>
        <v>1.37</v>
      </c>
      <c r="J61" s="51">
        <f t="shared" si="9"/>
        <v>68.92</v>
      </c>
      <c r="K61" s="51">
        <f t="shared" si="9"/>
        <v>1.9899999999999998</v>
      </c>
      <c r="L61" s="51">
        <f t="shared" si="9"/>
        <v>135.05000000000001</v>
      </c>
      <c r="M61" s="51">
        <f t="shared" si="9"/>
        <v>265.75</v>
      </c>
      <c r="N61" s="51">
        <f t="shared" si="9"/>
        <v>59.8</v>
      </c>
      <c r="O61" s="51">
        <f t="shared" si="9"/>
        <v>2.67</v>
      </c>
      <c r="P61" s="132"/>
      <c r="Q61" s="133"/>
      <c r="R61" s="49">
        <v>78.78</v>
      </c>
    </row>
    <row r="62" spans="1:18" ht="15" thickBot="1" x14ac:dyDescent="0.35">
      <c r="A62" s="124" t="s">
        <v>49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</row>
    <row r="63" spans="1:18" ht="14.25" customHeight="1" x14ac:dyDescent="0.3">
      <c r="A63" s="34">
        <v>1</v>
      </c>
      <c r="B63" s="17" t="s">
        <v>172</v>
      </c>
      <c r="C63" s="18">
        <v>50</v>
      </c>
      <c r="D63" s="18">
        <v>3.8</v>
      </c>
      <c r="E63" s="18">
        <v>4.9000000000000004</v>
      </c>
      <c r="F63" s="18">
        <v>37.200000000000003</v>
      </c>
      <c r="G63" s="18">
        <v>207.5</v>
      </c>
      <c r="H63" s="18">
        <v>0</v>
      </c>
      <c r="I63" s="18">
        <v>0.04</v>
      </c>
      <c r="J63" s="18">
        <v>5</v>
      </c>
      <c r="K63" s="18">
        <v>2.35</v>
      </c>
      <c r="L63" s="18">
        <v>14.5</v>
      </c>
      <c r="M63" s="18">
        <v>45</v>
      </c>
      <c r="N63" s="18">
        <v>10</v>
      </c>
      <c r="O63" s="18">
        <v>1.05</v>
      </c>
      <c r="P63" s="17" t="s">
        <v>72</v>
      </c>
      <c r="Q63" s="17"/>
      <c r="R63" s="19"/>
    </row>
    <row r="64" spans="1:18" ht="14.25" customHeight="1" x14ac:dyDescent="0.3">
      <c r="A64" s="34">
        <v>2</v>
      </c>
      <c r="B64" s="17" t="s">
        <v>185</v>
      </c>
      <c r="C64" s="18">
        <v>300</v>
      </c>
      <c r="D64" s="18">
        <v>11.16</v>
      </c>
      <c r="E64" s="18">
        <v>13.68</v>
      </c>
      <c r="F64" s="18">
        <v>12.06</v>
      </c>
      <c r="G64" s="18">
        <v>216</v>
      </c>
      <c r="H64" s="18">
        <v>0.09</v>
      </c>
      <c r="I64" s="18">
        <v>6.9</v>
      </c>
      <c r="J64" s="18">
        <v>18</v>
      </c>
      <c r="K64" s="18">
        <v>0.27</v>
      </c>
      <c r="L64" s="18">
        <v>36.6</v>
      </c>
      <c r="M64" s="18">
        <v>175.8</v>
      </c>
      <c r="N64" s="18">
        <v>38.700000000000003</v>
      </c>
      <c r="O64" s="18">
        <v>1.22</v>
      </c>
      <c r="P64" s="17" t="s">
        <v>186</v>
      </c>
      <c r="Q64" s="17"/>
      <c r="R64" s="19"/>
    </row>
    <row r="65" spans="1:18" ht="17.25" customHeight="1" x14ac:dyDescent="0.3">
      <c r="A65" s="16">
        <v>3</v>
      </c>
      <c r="B65" s="30" t="s">
        <v>135</v>
      </c>
      <c r="C65" s="31">
        <v>200</v>
      </c>
      <c r="D65" s="35">
        <v>4</v>
      </c>
      <c r="E65" s="35">
        <v>6.8</v>
      </c>
      <c r="F65" s="35">
        <v>15.2</v>
      </c>
      <c r="G65" s="35">
        <v>138</v>
      </c>
      <c r="H65" s="35">
        <v>0.02</v>
      </c>
      <c r="I65" s="35">
        <v>0.06</v>
      </c>
      <c r="J65" s="35">
        <v>23.4</v>
      </c>
      <c r="K65" s="35">
        <v>0.6</v>
      </c>
      <c r="L65" s="35">
        <v>110</v>
      </c>
      <c r="M65" s="35">
        <v>82</v>
      </c>
      <c r="N65" s="35">
        <v>40</v>
      </c>
      <c r="O65" s="35">
        <v>1.58</v>
      </c>
      <c r="P65" s="30" t="s">
        <v>136</v>
      </c>
      <c r="Q65" s="30"/>
      <c r="R65" s="19"/>
    </row>
    <row r="66" spans="1:18" ht="14.25" customHeight="1" x14ac:dyDescent="0.3">
      <c r="A66" s="16">
        <v>4</v>
      </c>
      <c r="B66" s="17" t="s">
        <v>39</v>
      </c>
      <c r="C66" s="18">
        <v>200</v>
      </c>
      <c r="D66" s="18">
        <v>0.2</v>
      </c>
      <c r="E66" s="18">
        <v>0.1</v>
      </c>
      <c r="F66" s="18">
        <v>9.3000000000000007</v>
      </c>
      <c r="G66" s="18">
        <v>38</v>
      </c>
      <c r="H66" s="18">
        <v>0</v>
      </c>
      <c r="I66" s="18">
        <v>0</v>
      </c>
      <c r="J66" s="18">
        <v>0</v>
      </c>
      <c r="K66" s="18">
        <v>0</v>
      </c>
      <c r="L66" s="18">
        <v>5.0999999999999996</v>
      </c>
      <c r="M66" s="18">
        <v>7.7</v>
      </c>
      <c r="N66" s="18">
        <v>4.2</v>
      </c>
      <c r="O66" s="18">
        <v>0.82</v>
      </c>
      <c r="P66" s="17" t="s">
        <v>72</v>
      </c>
      <c r="Q66" s="17"/>
      <c r="R66" s="21"/>
    </row>
    <row r="67" spans="1:18" ht="14.25" customHeight="1" thickBot="1" x14ac:dyDescent="0.35">
      <c r="A67" s="22">
        <v>5</v>
      </c>
      <c r="B67" s="23" t="s">
        <v>137</v>
      </c>
      <c r="C67" s="24" t="s">
        <v>139</v>
      </c>
      <c r="D67" s="24">
        <v>3.9</v>
      </c>
      <c r="E67" s="24">
        <v>0.57999999999999996</v>
      </c>
      <c r="F67" s="24">
        <v>22.33</v>
      </c>
      <c r="G67" s="24">
        <v>110</v>
      </c>
      <c r="H67" s="24">
        <v>0.09</v>
      </c>
      <c r="I67" s="24">
        <v>0</v>
      </c>
      <c r="J67" s="24">
        <v>0</v>
      </c>
      <c r="K67" s="24">
        <v>0.85</v>
      </c>
      <c r="L67" s="24">
        <v>13.25</v>
      </c>
      <c r="M67" s="24">
        <v>74.8</v>
      </c>
      <c r="N67" s="24">
        <v>20</v>
      </c>
      <c r="O67" s="24">
        <v>1.4</v>
      </c>
      <c r="P67" s="120" t="s">
        <v>140</v>
      </c>
      <c r="Q67" s="121"/>
      <c r="R67" s="25"/>
    </row>
    <row r="68" spans="1:18" ht="14.25" customHeight="1" thickBot="1" x14ac:dyDescent="0.35">
      <c r="A68" s="26"/>
      <c r="B68" s="27" t="s">
        <v>53</v>
      </c>
      <c r="C68" s="28">
        <v>800</v>
      </c>
      <c r="D68" s="28">
        <f t="shared" ref="D68:O68" si="10">SUM(D62:D67)</f>
        <v>23.06</v>
      </c>
      <c r="E68" s="28">
        <f t="shared" si="10"/>
        <v>26.06</v>
      </c>
      <c r="F68" s="28">
        <f t="shared" si="10"/>
        <v>96.09</v>
      </c>
      <c r="G68" s="28">
        <f t="shared" si="10"/>
        <v>709.5</v>
      </c>
      <c r="H68" s="28">
        <f t="shared" si="10"/>
        <v>0.2</v>
      </c>
      <c r="I68" s="28">
        <f t="shared" si="10"/>
        <v>7</v>
      </c>
      <c r="J68" s="28">
        <f t="shared" si="10"/>
        <v>46.4</v>
      </c>
      <c r="K68" s="28">
        <f t="shared" si="10"/>
        <v>4.07</v>
      </c>
      <c r="L68" s="28">
        <f t="shared" si="10"/>
        <v>179.45</v>
      </c>
      <c r="M68" s="28">
        <f t="shared" si="10"/>
        <v>385.3</v>
      </c>
      <c r="N68" s="28">
        <f t="shared" si="10"/>
        <v>112.9</v>
      </c>
      <c r="O68" s="28">
        <f t="shared" si="10"/>
        <v>6.07</v>
      </c>
      <c r="P68" s="144"/>
      <c r="Q68" s="145"/>
      <c r="R68" s="29">
        <v>75.14</v>
      </c>
    </row>
    <row r="69" spans="1:18" ht="15" thickBot="1" x14ac:dyDescent="0.35">
      <c r="A69" s="46"/>
      <c r="B69" s="42" t="s">
        <v>25</v>
      </c>
      <c r="C69" s="53">
        <f>C68+C61</f>
        <v>1355</v>
      </c>
      <c r="D69" s="45">
        <f t="shared" ref="D69:O69" si="11">D61+D68</f>
        <v>43.36</v>
      </c>
      <c r="E69" s="45">
        <f t="shared" si="11"/>
        <v>37.11</v>
      </c>
      <c r="F69" s="45">
        <f t="shared" si="11"/>
        <v>172.92000000000002</v>
      </c>
      <c r="G69" s="45">
        <f t="shared" si="11"/>
        <v>1197.1500000000001</v>
      </c>
      <c r="H69" s="45">
        <f t="shared" si="11"/>
        <v>0.54</v>
      </c>
      <c r="I69" s="45">
        <f t="shared" si="11"/>
        <v>8.370000000000001</v>
      </c>
      <c r="J69" s="45">
        <f t="shared" si="11"/>
        <v>115.32</v>
      </c>
      <c r="K69" s="45">
        <f t="shared" si="11"/>
        <v>6.0600000000000005</v>
      </c>
      <c r="L69" s="45">
        <f t="shared" si="11"/>
        <v>314.5</v>
      </c>
      <c r="M69" s="45">
        <f t="shared" si="11"/>
        <v>651.04999999999995</v>
      </c>
      <c r="N69" s="44">
        <f t="shared" si="11"/>
        <v>172.7</v>
      </c>
      <c r="O69" s="44">
        <f t="shared" si="11"/>
        <v>8.74</v>
      </c>
      <c r="P69" s="54"/>
      <c r="Q69" s="54"/>
      <c r="R69" s="42">
        <v>160.08000000000001</v>
      </c>
    </row>
    <row r="70" spans="1:18" ht="15" thickBot="1" x14ac:dyDescent="0.35">
      <c r="A70" s="127" t="s">
        <v>30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3"/>
    </row>
    <row r="71" spans="1:18" ht="15" thickBot="1" x14ac:dyDescent="0.35">
      <c r="A71" s="124" t="s">
        <v>48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6"/>
    </row>
    <row r="72" spans="1:18" ht="17.100000000000001" customHeight="1" x14ac:dyDescent="0.3">
      <c r="A72" s="34">
        <v>1</v>
      </c>
      <c r="B72" s="30" t="s">
        <v>99</v>
      </c>
      <c r="C72" s="31" t="s">
        <v>27</v>
      </c>
      <c r="D72" s="35">
        <v>9.6999999999999993</v>
      </c>
      <c r="E72" s="35">
        <v>9.6</v>
      </c>
      <c r="F72" s="35">
        <v>10.7</v>
      </c>
      <c r="G72" s="35">
        <v>168</v>
      </c>
      <c r="H72" s="35">
        <v>0.05</v>
      </c>
      <c r="I72" s="35">
        <v>1</v>
      </c>
      <c r="J72" s="35">
        <v>20.8</v>
      </c>
      <c r="K72" s="35">
        <v>0.39</v>
      </c>
      <c r="L72" s="35">
        <v>47.3</v>
      </c>
      <c r="M72" s="35">
        <v>116</v>
      </c>
      <c r="N72" s="35">
        <v>17.5</v>
      </c>
      <c r="O72" s="35">
        <v>1</v>
      </c>
      <c r="P72" s="30" t="s">
        <v>86</v>
      </c>
      <c r="Q72" s="30"/>
      <c r="R72" s="30"/>
    </row>
    <row r="73" spans="1:18" ht="17.25" customHeight="1" x14ac:dyDescent="0.3">
      <c r="A73" s="36">
        <v>2</v>
      </c>
      <c r="B73" s="37" t="s">
        <v>141</v>
      </c>
      <c r="C73" s="38" t="s">
        <v>40</v>
      </c>
      <c r="D73" s="52">
        <v>7.4</v>
      </c>
      <c r="E73" s="52">
        <v>6.6</v>
      </c>
      <c r="F73" s="52">
        <v>39.4</v>
      </c>
      <c r="G73" s="52">
        <v>246</v>
      </c>
      <c r="H73" s="52">
        <v>0.08</v>
      </c>
      <c r="I73" s="52">
        <v>0</v>
      </c>
      <c r="J73" s="52">
        <v>42</v>
      </c>
      <c r="K73" s="52">
        <v>1</v>
      </c>
      <c r="L73" s="52">
        <v>16</v>
      </c>
      <c r="M73" s="52">
        <v>60</v>
      </c>
      <c r="N73" s="52">
        <v>10</v>
      </c>
      <c r="O73" s="52">
        <v>1.4</v>
      </c>
      <c r="P73" s="30" t="s">
        <v>87</v>
      </c>
      <c r="Q73" s="30"/>
      <c r="R73" s="37"/>
    </row>
    <row r="74" spans="1:18" x14ac:dyDescent="0.3">
      <c r="A74" s="36">
        <v>3</v>
      </c>
      <c r="B74" s="17" t="s">
        <v>42</v>
      </c>
      <c r="C74" s="18" t="s">
        <v>132</v>
      </c>
      <c r="D74" s="18">
        <v>0.3</v>
      </c>
      <c r="E74" s="18">
        <v>0.1</v>
      </c>
      <c r="F74" s="18">
        <v>9.5</v>
      </c>
      <c r="G74" s="18">
        <v>40</v>
      </c>
      <c r="H74" s="18">
        <v>0</v>
      </c>
      <c r="I74" s="18">
        <v>1</v>
      </c>
      <c r="J74" s="18">
        <v>0</v>
      </c>
      <c r="K74" s="18">
        <v>0.02</v>
      </c>
      <c r="L74" s="18">
        <v>7.9</v>
      </c>
      <c r="M74" s="18">
        <v>9.1</v>
      </c>
      <c r="N74" s="18">
        <v>5</v>
      </c>
      <c r="O74" s="18">
        <v>0.87</v>
      </c>
      <c r="P74" s="17" t="s">
        <v>65</v>
      </c>
      <c r="Q74" s="17"/>
      <c r="R74" s="37"/>
    </row>
    <row r="75" spans="1:18" x14ac:dyDescent="0.3">
      <c r="A75" s="36">
        <v>4</v>
      </c>
      <c r="B75" s="23" t="s">
        <v>31</v>
      </c>
      <c r="C75" s="24">
        <v>40</v>
      </c>
      <c r="D75" s="24">
        <v>3</v>
      </c>
      <c r="E75" s="24">
        <v>1.1599999999999999</v>
      </c>
      <c r="F75" s="24">
        <v>20.6</v>
      </c>
      <c r="G75" s="24">
        <v>104.4</v>
      </c>
      <c r="H75" s="24">
        <v>4.3999999999999997E-2</v>
      </c>
      <c r="I75" s="24">
        <v>0</v>
      </c>
      <c r="J75" s="24">
        <v>0</v>
      </c>
      <c r="K75" s="24">
        <v>0.68</v>
      </c>
      <c r="L75" s="24">
        <v>0.48</v>
      </c>
      <c r="M75" s="24">
        <v>26</v>
      </c>
      <c r="N75" s="24">
        <v>5.2</v>
      </c>
      <c r="O75" s="24">
        <v>0.48</v>
      </c>
      <c r="P75" s="122" t="s">
        <v>66</v>
      </c>
      <c r="Q75" s="123"/>
      <c r="R75" s="37"/>
    </row>
    <row r="76" spans="1:18" ht="15" thickBot="1" x14ac:dyDescent="0.35">
      <c r="A76" s="39"/>
      <c r="B76" s="49" t="s">
        <v>52</v>
      </c>
      <c r="C76" s="50">
        <v>552</v>
      </c>
      <c r="D76" s="51">
        <f t="shared" ref="D76:O76" si="12">SUM(D72:D75)</f>
        <v>20.400000000000002</v>
      </c>
      <c r="E76" s="51">
        <f t="shared" si="12"/>
        <v>17.46</v>
      </c>
      <c r="F76" s="51">
        <f t="shared" si="12"/>
        <v>80.199999999999989</v>
      </c>
      <c r="G76" s="51">
        <f t="shared" si="12"/>
        <v>558.4</v>
      </c>
      <c r="H76" s="51">
        <f t="shared" si="12"/>
        <v>0.17399999999999999</v>
      </c>
      <c r="I76" s="51">
        <f t="shared" si="12"/>
        <v>2</v>
      </c>
      <c r="J76" s="51">
        <f t="shared" si="12"/>
        <v>62.8</v>
      </c>
      <c r="K76" s="51">
        <f t="shared" si="12"/>
        <v>2.0900000000000003</v>
      </c>
      <c r="L76" s="51">
        <f t="shared" si="12"/>
        <v>71.680000000000007</v>
      </c>
      <c r="M76" s="51">
        <f t="shared" si="12"/>
        <v>211.1</v>
      </c>
      <c r="N76" s="51">
        <f t="shared" si="12"/>
        <v>37.700000000000003</v>
      </c>
      <c r="O76" s="51">
        <f t="shared" si="12"/>
        <v>3.75</v>
      </c>
      <c r="P76" s="127"/>
      <c r="Q76" s="129"/>
      <c r="R76" s="49">
        <v>78.78</v>
      </c>
    </row>
    <row r="77" spans="1:18" ht="15" thickBot="1" x14ac:dyDescent="0.35">
      <c r="A77" s="124" t="s">
        <v>49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6"/>
    </row>
    <row r="78" spans="1:18" ht="14.25" customHeight="1" x14ac:dyDescent="0.3">
      <c r="A78" s="34">
        <v>1</v>
      </c>
      <c r="B78" s="17" t="s">
        <v>38</v>
      </c>
      <c r="C78" s="18">
        <v>80</v>
      </c>
      <c r="D78" s="18">
        <v>1.1200000000000001</v>
      </c>
      <c r="E78" s="18">
        <v>4.9000000000000004</v>
      </c>
      <c r="F78" s="18">
        <v>6.1</v>
      </c>
      <c r="G78" s="18">
        <v>72.8</v>
      </c>
      <c r="H78" s="18">
        <v>0.02</v>
      </c>
      <c r="I78" s="18">
        <v>6.2</v>
      </c>
      <c r="J78" s="18">
        <v>0</v>
      </c>
      <c r="K78" s="18">
        <v>2.16</v>
      </c>
      <c r="L78" s="18">
        <v>27.2</v>
      </c>
      <c r="M78" s="18">
        <v>31.2</v>
      </c>
      <c r="N78" s="18">
        <v>16</v>
      </c>
      <c r="O78" s="18">
        <v>1.04</v>
      </c>
      <c r="P78" s="17" t="s">
        <v>74</v>
      </c>
      <c r="Q78" s="17"/>
      <c r="R78" s="19"/>
    </row>
    <row r="79" spans="1:18" ht="17.25" customHeight="1" x14ac:dyDescent="0.3">
      <c r="A79" s="16">
        <v>2</v>
      </c>
      <c r="B79" s="17" t="s">
        <v>90</v>
      </c>
      <c r="C79" s="18" t="s">
        <v>91</v>
      </c>
      <c r="D79" s="18">
        <v>3.13</v>
      </c>
      <c r="E79" s="18">
        <v>6.33</v>
      </c>
      <c r="F79" s="18">
        <v>25.51</v>
      </c>
      <c r="G79" s="18">
        <v>95.61</v>
      </c>
      <c r="H79" s="18">
        <v>8.1000000000000003E-2</v>
      </c>
      <c r="I79" s="18">
        <v>7.29</v>
      </c>
      <c r="J79" s="18">
        <v>9</v>
      </c>
      <c r="K79" s="18">
        <v>2.5</v>
      </c>
      <c r="L79" s="18">
        <v>27.9</v>
      </c>
      <c r="M79" s="18">
        <v>58.73</v>
      </c>
      <c r="N79" s="18">
        <v>19.86</v>
      </c>
      <c r="O79" s="18">
        <v>0.87</v>
      </c>
      <c r="P79" s="17" t="s">
        <v>93</v>
      </c>
      <c r="Q79" s="17"/>
      <c r="R79" s="19"/>
    </row>
    <row r="80" spans="1:18" ht="14.25" customHeight="1" x14ac:dyDescent="0.3">
      <c r="A80" s="16">
        <v>3</v>
      </c>
      <c r="B80" s="37" t="s">
        <v>122</v>
      </c>
      <c r="C80" s="38" t="s">
        <v>142</v>
      </c>
      <c r="D80" s="52">
        <v>8.92</v>
      </c>
      <c r="E80" s="52">
        <v>7.68</v>
      </c>
      <c r="F80" s="52">
        <v>32.200000000000003</v>
      </c>
      <c r="G80" s="52">
        <v>233.4</v>
      </c>
      <c r="H80" s="52">
        <v>0.19</v>
      </c>
      <c r="I80" s="52">
        <v>0.6</v>
      </c>
      <c r="J80" s="52">
        <v>38.200000000000003</v>
      </c>
      <c r="K80" s="52">
        <v>0.44</v>
      </c>
      <c r="L80" s="52">
        <v>90.6</v>
      </c>
      <c r="M80" s="52">
        <v>84.8</v>
      </c>
      <c r="N80" s="52">
        <v>23.4</v>
      </c>
      <c r="O80" s="52">
        <v>0.67</v>
      </c>
      <c r="P80" s="37" t="s">
        <v>134</v>
      </c>
      <c r="Q80" s="37"/>
      <c r="R80" s="21"/>
    </row>
    <row r="81" spans="1:18" ht="14.25" customHeight="1" x14ac:dyDescent="0.3">
      <c r="A81" s="16">
        <v>4</v>
      </c>
      <c r="B81" s="17" t="s">
        <v>39</v>
      </c>
      <c r="C81" s="18">
        <v>200</v>
      </c>
      <c r="D81" s="18">
        <v>0.2</v>
      </c>
      <c r="E81" s="18">
        <v>0.1</v>
      </c>
      <c r="F81" s="18">
        <v>9.3000000000000007</v>
      </c>
      <c r="G81" s="18">
        <v>38</v>
      </c>
      <c r="H81" s="18">
        <v>0</v>
      </c>
      <c r="I81" s="18">
        <v>0</v>
      </c>
      <c r="J81" s="18">
        <v>0</v>
      </c>
      <c r="K81" s="18">
        <v>0</v>
      </c>
      <c r="L81" s="18">
        <v>5.0999999999999996</v>
      </c>
      <c r="M81" s="18">
        <v>7.7</v>
      </c>
      <c r="N81" s="18">
        <v>4.2</v>
      </c>
      <c r="O81" s="18">
        <v>0.82</v>
      </c>
      <c r="P81" s="17" t="s">
        <v>72</v>
      </c>
      <c r="Q81" s="17"/>
      <c r="R81" s="19"/>
    </row>
    <row r="82" spans="1:18" ht="14.25" customHeight="1" thickBot="1" x14ac:dyDescent="0.35">
      <c r="A82" s="22">
        <v>5</v>
      </c>
      <c r="B82" s="23" t="s">
        <v>137</v>
      </c>
      <c r="C82" s="24" t="s">
        <v>139</v>
      </c>
      <c r="D82" s="24">
        <v>3.9</v>
      </c>
      <c r="E82" s="24">
        <v>0.57999999999999996</v>
      </c>
      <c r="F82" s="24">
        <v>22.33</v>
      </c>
      <c r="G82" s="24">
        <v>110</v>
      </c>
      <c r="H82" s="24">
        <v>0.09</v>
      </c>
      <c r="I82" s="24">
        <v>0</v>
      </c>
      <c r="J82" s="24">
        <v>0</v>
      </c>
      <c r="K82" s="24">
        <v>0.85</v>
      </c>
      <c r="L82" s="24">
        <v>13.25</v>
      </c>
      <c r="M82" s="24">
        <v>74.8</v>
      </c>
      <c r="N82" s="24">
        <v>20</v>
      </c>
      <c r="O82" s="24">
        <v>1.4</v>
      </c>
      <c r="P82" s="120" t="s">
        <v>140</v>
      </c>
      <c r="Q82" s="121"/>
      <c r="R82" s="25"/>
    </row>
    <row r="83" spans="1:18" ht="14.25" customHeight="1" thickBot="1" x14ac:dyDescent="0.35">
      <c r="A83" s="26"/>
      <c r="B83" s="27" t="s">
        <v>53</v>
      </c>
      <c r="C83" s="28">
        <v>800</v>
      </c>
      <c r="D83" s="28">
        <f t="shared" ref="D83:O83" si="13">SUM(D77:D82)</f>
        <v>17.27</v>
      </c>
      <c r="E83" s="28">
        <f t="shared" si="13"/>
        <v>19.59</v>
      </c>
      <c r="F83" s="28">
        <f t="shared" si="13"/>
        <v>95.44</v>
      </c>
      <c r="G83" s="28">
        <f t="shared" si="13"/>
        <v>549.80999999999995</v>
      </c>
      <c r="H83" s="28">
        <f t="shared" si="13"/>
        <v>0.38100000000000001</v>
      </c>
      <c r="I83" s="28">
        <f t="shared" si="13"/>
        <v>14.09</v>
      </c>
      <c r="J83" s="28">
        <f t="shared" si="13"/>
        <v>47.2</v>
      </c>
      <c r="K83" s="28">
        <f t="shared" si="13"/>
        <v>5.95</v>
      </c>
      <c r="L83" s="28">
        <f t="shared" si="13"/>
        <v>164.04999999999998</v>
      </c>
      <c r="M83" s="28">
        <f t="shared" si="13"/>
        <v>257.22999999999996</v>
      </c>
      <c r="N83" s="28">
        <f t="shared" si="13"/>
        <v>83.460000000000008</v>
      </c>
      <c r="O83" s="28">
        <f t="shared" si="13"/>
        <v>4.8</v>
      </c>
      <c r="P83" s="144"/>
      <c r="Q83" s="145"/>
      <c r="R83" s="29">
        <v>75.14</v>
      </c>
    </row>
    <row r="84" spans="1:18" ht="15" thickBot="1" x14ac:dyDescent="0.35">
      <c r="A84" s="41"/>
      <c r="B84" s="42" t="s">
        <v>25</v>
      </c>
      <c r="C84" s="43">
        <f t="shared" ref="C84:O84" si="14">C76+C83</f>
        <v>1352</v>
      </c>
      <c r="D84" s="44">
        <f t="shared" si="14"/>
        <v>37.67</v>
      </c>
      <c r="E84" s="44">
        <f t="shared" si="14"/>
        <v>37.049999999999997</v>
      </c>
      <c r="F84" s="44">
        <f t="shared" si="14"/>
        <v>175.64</v>
      </c>
      <c r="G84" s="55">
        <f t="shared" si="14"/>
        <v>1108.21</v>
      </c>
      <c r="H84" s="44">
        <f t="shared" si="14"/>
        <v>0.55499999999999994</v>
      </c>
      <c r="I84" s="44">
        <f t="shared" si="14"/>
        <v>16.09</v>
      </c>
      <c r="J84" s="44">
        <f t="shared" si="14"/>
        <v>110</v>
      </c>
      <c r="K84" s="44">
        <f t="shared" si="14"/>
        <v>8.0400000000000009</v>
      </c>
      <c r="L84" s="44">
        <f t="shared" si="14"/>
        <v>235.73</v>
      </c>
      <c r="M84" s="44">
        <f t="shared" si="14"/>
        <v>468.32999999999993</v>
      </c>
      <c r="N84" s="44">
        <f t="shared" si="14"/>
        <v>121.16000000000001</v>
      </c>
      <c r="O84" s="44">
        <f t="shared" si="14"/>
        <v>8.5500000000000007</v>
      </c>
      <c r="P84" s="43"/>
      <c r="Q84" s="43"/>
      <c r="R84" s="42">
        <v>160.08000000000001</v>
      </c>
    </row>
    <row r="85" spans="1:18" ht="15" thickBot="1" x14ac:dyDescent="0.35">
      <c r="A85" s="127" t="s">
        <v>32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9"/>
    </row>
    <row r="86" spans="1:18" ht="15" thickBot="1" x14ac:dyDescent="0.35">
      <c r="A86" s="124" t="s">
        <v>23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6"/>
    </row>
    <row r="87" spans="1:18" ht="15" thickBot="1" x14ac:dyDescent="0.35">
      <c r="A87" s="124" t="s">
        <v>48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6"/>
    </row>
    <row r="88" spans="1:18" ht="15" customHeight="1" x14ac:dyDescent="0.3">
      <c r="A88" s="34">
        <v>1</v>
      </c>
      <c r="B88" s="17" t="s">
        <v>160</v>
      </c>
      <c r="C88" s="18">
        <v>7</v>
      </c>
      <c r="D88" s="18">
        <v>1.63</v>
      </c>
      <c r="E88" s="18">
        <v>2.0099999999999998</v>
      </c>
      <c r="F88" s="18">
        <v>0</v>
      </c>
      <c r="G88" s="18">
        <v>25.1</v>
      </c>
      <c r="H88" s="18">
        <v>3.0000000000000001E-3</v>
      </c>
      <c r="I88" s="18">
        <v>4.4999999999999998E-2</v>
      </c>
      <c r="J88" s="18">
        <v>18.2</v>
      </c>
      <c r="K88" s="18">
        <v>0.04</v>
      </c>
      <c r="L88" s="18">
        <v>60.7</v>
      </c>
      <c r="M88" s="18">
        <v>35</v>
      </c>
      <c r="N88" s="18">
        <v>2.5</v>
      </c>
      <c r="O88" s="18">
        <v>7.0000000000000007E-2</v>
      </c>
      <c r="P88" s="17" t="s">
        <v>61</v>
      </c>
      <c r="Q88" s="17"/>
      <c r="R88" s="30"/>
    </row>
    <row r="89" spans="1:18" x14ac:dyDescent="0.3">
      <c r="A89" s="36">
        <v>2</v>
      </c>
      <c r="B89" s="17" t="s">
        <v>24</v>
      </c>
      <c r="C89" s="18">
        <v>5</v>
      </c>
      <c r="D89" s="18">
        <v>0.04</v>
      </c>
      <c r="E89" s="18">
        <v>3.63</v>
      </c>
      <c r="F89" s="18">
        <v>7.0000000000000007E-2</v>
      </c>
      <c r="G89" s="18">
        <v>46.3</v>
      </c>
      <c r="H89" s="18">
        <v>0</v>
      </c>
      <c r="I89" s="18">
        <v>0</v>
      </c>
      <c r="J89" s="18">
        <v>2</v>
      </c>
      <c r="K89" s="18">
        <v>5.0000000000000001E-3</v>
      </c>
      <c r="L89" s="18">
        <v>0.12</v>
      </c>
      <c r="M89" s="18">
        <v>0.2</v>
      </c>
      <c r="N89" s="18">
        <v>0</v>
      </c>
      <c r="O89" s="18">
        <v>1E-3</v>
      </c>
      <c r="P89" s="17" t="s">
        <v>62</v>
      </c>
      <c r="Q89" s="17"/>
      <c r="R89" s="37"/>
    </row>
    <row r="90" spans="1:18" x14ac:dyDescent="0.3">
      <c r="A90" s="36">
        <v>3</v>
      </c>
      <c r="B90" s="17" t="s">
        <v>143</v>
      </c>
      <c r="C90" s="18" t="s">
        <v>40</v>
      </c>
      <c r="D90" s="18">
        <v>8.9499999999999993</v>
      </c>
      <c r="E90" s="18">
        <v>10.6</v>
      </c>
      <c r="F90" s="18">
        <v>36.43</v>
      </c>
      <c r="G90" s="18">
        <v>277</v>
      </c>
      <c r="H90" s="18">
        <v>0.21</v>
      </c>
      <c r="I90" s="18">
        <v>1.9</v>
      </c>
      <c r="J90" s="18">
        <v>53.25</v>
      </c>
      <c r="K90" s="18">
        <v>0.68</v>
      </c>
      <c r="L90" s="18">
        <v>197.75</v>
      </c>
      <c r="M90" s="18">
        <v>258.25</v>
      </c>
      <c r="N90" s="18">
        <v>69.5</v>
      </c>
      <c r="O90" s="18">
        <v>1.56</v>
      </c>
      <c r="P90" s="17" t="s">
        <v>171</v>
      </c>
      <c r="Q90" s="17"/>
      <c r="R90" s="37"/>
    </row>
    <row r="91" spans="1:18" x14ac:dyDescent="0.3">
      <c r="A91" s="36">
        <v>4</v>
      </c>
      <c r="B91" s="20" t="s">
        <v>41</v>
      </c>
      <c r="C91" s="18">
        <v>100</v>
      </c>
      <c r="D91" s="18">
        <v>0.4</v>
      </c>
      <c r="E91" s="18">
        <v>0.4</v>
      </c>
      <c r="F91" s="18">
        <v>9.8000000000000007</v>
      </c>
      <c r="G91" s="18">
        <v>44</v>
      </c>
      <c r="H91" s="18">
        <v>0.03</v>
      </c>
      <c r="I91" s="18">
        <v>7</v>
      </c>
      <c r="J91" s="18">
        <v>0</v>
      </c>
      <c r="K91" s="18">
        <v>0.2</v>
      </c>
      <c r="L91" s="18">
        <v>16.100000000000001</v>
      </c>
      <c r="M91" s="18">
        <v>11</v>
      </c>
      <c r="N91" s="18">
        <v>9</v>
      </c>
      <c r="O91" s="18">
        <v>2.21</v>
      </c>
      <c r="P91" s="17" t="s">
        <v>64</v>
      </c>
      <c r="Q91" s="17"/>
      <c r="R91" s="37"/>
    </row>
    <row r="92" spans="1:18" ht="14.25" customHeight="1" x14ac:dyDescent="0.3">
      <c r="A92" s="16">
        <v>5</v>
      </c>
      <c r="B92" s="17" t="s">
        <v>39</v>
      </c>
      <c r="C92" s="18">
        <v>200</v>
      </c>
      <c r="D92" s="18">
        <v>0.2</v>
      </c>
      <c r="E92" s="18">
        <v>0.1</v>
      </c>
      <c r="F92" s="18">
        <v>9.3000000000000007</v>
      </c>
      <c r="G92" s="18">
        <v>38</v>
      </c>
      <c r="H92" s="18">
        <v>0</v>
      </c>
      <c r="I92" s="18">
        <v>0</v>
      </c>
      <c r="J92" s="18">
        <v>0</v>
      </c>
      <c r="K92" s="18">
        <v>0</v>
      </c>
      <c r="L92" s="18">
        <v>5.0999999999999996</v>
      </c>
      <c r="M92" s="18">
        <v>7.7</v>
      </c>
      <c r="N92" s="18">
        <v>4.2</v>
      </c>
      <c r="O92" s="18">
        <v>0.82</v>
      </c>
      <c r="P92" s="17" t="s">
        <v>72</v>
      </c>
      <c r="Q92" s="17"/>
      <c r="R92" s="19"/>
    </row>
    <row r="93" spans="1:18" ht="15" thickBot="1" x14ac:dyDescent="0.35">
      <c r="A93" s="39">
        <v>6</v>
      </c>
      <c r="B93" s="23" t="s">
        <v>31</v>
      </c>
      <c r="C93" s="24">
        <v>40</v>
      </c>
      <c r="D93" s="24">
        <v>3</v>
      </c>
      <c r="E93" s="24">
        <v>1.1599999999999999</v>
      </c>
      <c r="F93" s="24">
        <v>20.6</v>
      </c>
      <c r="G93" s="24">
        <v>104.4</v>
      </c>
      <c r="H93" s="24">
        <v>4.3999999999999997E-2</v>
      </c>
      <c r="I93" s="24">
        <v>0</v>
      </c>
      <c r="J93" s="24">
        <v>0</v>
      </c>
      <c r="K93" s="24">
        <v>0.68</v>
      </c>
      <c r="L93" s="24">
        <v>0.48</v>
      </c>
      <c r="M93" s="24">
        <v>26</v>
      </c>
      <c r="N93" s="24">
        <v>5.2</v>
      </c>
      <c r="O93" s="24">
        <v>0.48</v>
      </c>
      <c r="P93" s="122" t="s">
        <v>66</v>
      </c>
      <c r="Q93" s="123"/>
      <c r="R93" s="37"/>
    </row>
    <row r="94" spans="1:18" ht="15" thickBot="1" x14ac:dyDescent="0.35">
      <c r="A94" s="56"/>
      <c r="B94" s="57" t="s">
        <v>52</v>
      </c>
      <c r="C94" s="58">
        <v>557</v>
      </c>
      <c r="D94" s="58">
        <f t="shared" ref="D94:O94" si="15">SUM(D88:D93)</f>
        <v>14.219999999999999</v>
      </c>
      <c r="E94" s="58">
        <f t="shared" si="15"/>
        <v>17.899999999999999</v>
      </c>
      <c r="F94" s="58">
        <f t="shared" si="15"/>
        <v>76.199999999999989</v>
      </c>
      <c r="G94" s="58">
        <f t="shared" si="15"/>
        <v>534.79999999999995</v>
      </c>
      <c r="H94" s="58">
        <f t="shared" si="15"/>
        <v>0.28699999999999998</v>
      </c>
      <c r="I94" s="58">
        <f t="shared" si="15"/>
        <v>8.9450000000000003</v>
      </c>
      <c r="J94" s="58">
        <f t="shared" si="15"/>
        <v>73.45</v>
      </c>
      <c r="K94" s="58">
        <f t="shared" si="15"/>
        <v>1.605</v>
      </c>
      <c r="L94" s="58">
        <f t="shared" si="15"/>
        <v>280.25000000000006</v>
      </c>
      <c r="M94" s="58">
        <f t="shared" si="15"/>
        <v>338.15</v>
      </c>
      <c r="N94" s="58">
        <f t="shared" si="15"/>
        <v>90.4</v>
      </c>
      <c r="O94" s="58">
        <f t="shared" si="15"/>
        <v>5.141</v>
      </c>
      <c r="P94" s="146"/>
      <c r="Q94" s="133"/>
      <c r="R94" s="49">
        <v>78.78</v>
      </c>
    </row>
    <row r="95" spans="1:18" ht="15" thickBot="1" x14ac:dyDescent="0.35">
      <c r="A95" s="124" t="s">
        <v>49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6"/>
    </row>
    <row r="96" spans="1:18" ht="14.25" customHeight="1" x14ac:dyDescent="0.3">
      <c r="A96" s="34">
        <v>1</v>
      </c>
      <c r="B96" s="17" t="s">
        <v>95</v>
      </c>
      <c r="C96" s="18" t="s">
        <v>69</v>
      </c>
      <c r="D96" s="18">
        <v>3.28</v>
      </c>
      <c r="E96" s="18">
        <v>7.12</v>
      </c>
      <c r="F96" s="18">
        <v>16.100000000000001</v>
      </c>
      <c r="G96" s="18">
        <v>141.69999999999999</v>
      </c>
      <c r="H96" s="18">
        <v>0.11</v>
      </c>
      <c r="I96" s="18">
        <v>8.5399999999999991</v>
      </c>
      <c r="J96" s="18">
        <v>8</v>
      </c>
      <c r="K96" s="18">
        <v>2.84</v>
      </c>
      <c r="L96" s="18">
        <v>24.4</v>
      </c>
      <c r="M96" s="18">
        <v>76.2</v>
      </c>
      <c r="N96" s="18">
        <v>31</v>
      </c>
      <c r="O96" s="18">
        <v>0.79</v>
      </c>
      <c r="P96" s="17" t="s">
        <v>97</v>
      </c>
      <c r="Q96" s="17"/>
      <c r="R96" s="19"/>
    </row>
    <row r="97" spans="1:18" ht="17.25" customHeight="1" thickBot="1" x14ac:dyDescent="0.35">
      <c r="A97" s="16">
        <v>2</v>
      </c>
      <c r="B97" s="59" t="s">
        <v>144</v>
      </c>
      <c r="C97" s="60" t="s">
        <v>27</v>
      </c>
      <c r="D97" s="60">
        <v>18.18</v>
      </c>
      <c r="E97" s="60">
        <v>9.1</v>
      </c>
      <c r="F97" s="60">
        <v>4.55</v>
      </c>
      <c r="G97" s="60">
        <v>172.73</v>
      </c>
      <c r="H97" s="61">
        <v>0.27</v>
      </c>
      <c r="I97" s="61">
        <v>4.0999999999999996</v>
      </c>
      <c r="J97" s="61">
        <v>1180</v>
      </c>
      <c r="K97" s="61">
        <v>2.4500000000000002</v>
      </c>
      <c r="L97" s="61">
        <v>69.099999999999994</v>
      </c>
      <c r="M97" s="61">
        <v>272.73</v>
      </c>
      <c r="N97" s="61">
        <v>24.55</v>
      </c>
      <c r="O97" s="61">
        <v>15.19</v>
      </c>
      <c r="P97" s="157" t="s">
        <v>145</v>
      </c>
      <c r="Q97" s="158"/>
      <c r="R97" s="19"/>
    </row>
    <row r="98" spans="1:18" ht="14.25" customHeight="1" x14ac:dyDescent="0.3">
      <c r="A98" s="16">
        <v>3</v>
      </c>
      <c r="B98" s="37" t="s">
        <v>141</v>
      </c>
      <c r="C98" s="38" t="s">
        <v>40</v>
      </c>
      <c r="D98" s="52">
        <v>7.4</v>
      </c>
      <c r="E98" s="52">
        <v>6.6</v>
      </c>
      <c r="F98" s="52">
        <v>39.4</v>
      </c>
      <c r="G98" s="52">
        <v>246</v>
      </c>
      <c r="H98" s="52">
        <v>0.08</v>
      </c>
      <c r="I98" s="52">
        <v>0</v>
      </c>
      <c r="J98" s="52">
        <v>42</v>
      </c>
      <c r="K98" s="52">
        <v>1</v>
      </c>
      <c r="L98" s="52">
        <v>16</v>
      </c>
      <c r="M98" s="52">
        <v>60</v>
      </c>
      <c r="N98" s="52">
        <v>10</v>
      </c>
      <c r="O98" s="52">
        <v>1.4</v>
      </c>
      <c r="P98" s="30" t="s">
        <v>87</v>
      </c>
      <c r="Q98" s="30"/>
      <c r="R98" s="21"/>
    </row>
    <row r="99" spans="1:18" ht="14.25" customHeight="1" x14ac:dyDescent="0.3">
      <c r="A99" s="16">
        <v>4</v>
      </c>
      <c r="B99" s="17" t="s">
        <v>42</v>
      </c>
      <c r="C99" s="18" t="s">
        <v>132</v>
      </c>
      <c r="D99" s="18">
        <v>0.3</v>
      </c>
      <c r="E99" s="18">
        <v>0.1</v>
      </c>
      <c r="F99" s="18">
        <v>9.5</v>
      </c>
      <c r="G99" s="18">
        <v>40</v>
      </c>
      <c r="H99" s="18">
        <v>0</v>
      </c>
      <c r="I99" s="18">
        <v>1</v>
      </c>
      <c r="J99" s="18">
        <v>0</v>
      </c>
      <c r="K99" s="18">
        <v>0.02</v>
      </c>
      <c r="L99" s="18">
        <v>7.9</v>
      </c>
      <c r="M99" s="18">
        <v>9.1</v>
      </c>
      <c r="N99" s="18">
        <v>5</v>
      </c>
      <c r="O99" s="18">
        <v>0.87</v>
      </c>
      <c r="P99" s="17" t="s">
        <v>65</v>
      </c>
      <c r="Q99" s="17"/>
      <c r="R99" s="19"/>
    </row>
    <row r="100" spans="1:18" ht="14.25" customHeight="1" thickBot="1" x14ac:dyDescent="0.35">
      <c r="A100" s="22">
        <v>5</v>
      </c>
      <c r="B100" s="23" t="s">
        <v>137</v>
      </c>
      <c r="C100" s="24" t="s">
        <v>138</v>
      </c>
      <c r="D100" s="24">
        <v>3.12</v>
      </c>
      <c r="E100" s="24">
        <v>0.46</v>
      </c>
      <c r="F100" s="24">
        <v>17.86</v>
      </c>
      <c r="G100" s="24">
        <v>88</v>
      </c>
      <c r="H100" s="24">
        <v>7.1999999999999995E-2</v>
      </c>
      <c r="I100" s="24">
        <v>0</v>
      </c>
      <c r="J100" s="24">
        <v>0</v>
      </c>
      <c r="K100" s="24">
        <v>0.68</v>
      </c>
      <c r="L100" s="24">
        <v>10.6</v>
      </c>
      <c r="M100" s="24">
        <v>59.8</v>
      </c>
      <c r="N100" s="24">
        <v>16</v>
      </c>
      <c r="O100" s="24">
        <v>1.1000000000000001</v>
      </c>
      <c r="P100" s="120" t="s">
        <v>140</v>
      </c>
      <c r="Q100" s="121"/>
      <c r="R100" s="25"/>
    </row>
    <row r="101" spans="1:18" ht="14.25" customHeight="1" thickBot="1" x14ac:dyDescent="0.35">
      <c r="A101" s="26"/>
      <c r="B101" s="27" t="s">
        <v>53</v>
      </c>
      <c r="C101" s="28">
        <v>857</v>
      </c>
      <c r="D101" s="28">
        <f t="shared" ref="D101:O101" si="16">SUM(D95:D100)</f>
        <v>32.28</v>
      </c>
      <c r="E101" s="28">
        <f t="shared" si="16"/>
        <v>23.380000000000003</v>
      </c>
      <c r="F101" s="28">
        <f t="shared" si="16"/>
        <v>87.41</v>
      </c>
      <c r="G101" s="28">
        <f t="shared" si="16"/>
        <v>688.43</v>
      </c>
      <c r="H101" s="28">
        <f t="shared" si="16"/>
        <v>0.53200000000000003</v>
      </c>
      <c r="I101" s="28">
        <f t="shared" si="16"/>
        <v>13.639999999999999</v>
      </c>
      <c r="J101" s="28">
        <f t="shared" si="16"/>
        <v>1230</v>
      </c>
      <c r="K101" s="28">
        <f t="shared" si="16"/>
        <v>6.9899999999999993</v>
      </c>
      <c r="L101" s="28">
        <f t="shared" si="16"/>
        <v>128</v>
      </c>
      <c r="M101" s="28">
        <f t="shared" si="16"/>
        <v>477.83000000000004</v>
      </c>
      <c r="N101" s="28">
        <f t="shared" si="16"/>
        <v>86.55</v>
      </c>
      <c r="O101" s="28">
        <f t="shared" si="16"/>
        <v>19.350000000000001</v>
      </c>
      <c r="P101" s="144"/>
      <c r="Q101" s="145"/>
      <c r="R101" s="29">
        <v>75.14</v>
      </c>
    </row>
    <row r="102" spans="1:18" ht="15" thickBot="1" x14ac:dyDescent="0.35">
      <c r="A102" s="41"/>
      <c r="B102" s="42" t="s">
        <v>25</v>
      </c>
      <c r="C102" s="53">
        <f>C94+C101</f>
        <v>1414</v>
      </c>
      <c r="D102" s="43">
        <f t="shared" ref="D102:O102" si="17">D94+D101</f>
        <v>46.5</v>
      </c>
      <c r="E102" s="43">
        <f t="shared" si="17"/>
        <v>41.28</v>
      </c>
      <c r="F102" s="43">
        <f t="shared" si="17"/>
        <v>163.60999999999999</v>
      </c>
      <c r="G102" s="43">
        <f t="shared" si="17"/>
        <v>1223.23</v>
      </c>
      <c r="H102" s="43">
        <f t="shared" si="17"/>
        <v>0.81899999999999995</v>
      </c>
      <c r="I102" s="43">
        <f t="shared" si="17"/>
        <v>22.585000000000001</v>
      </c>
      <c r="J102" s="43">
        <f t="shared" si="17"/>
        <v>1303.45</v>
      </c>
      <c r="K102" s="43">
        <f t="shared" si="17"/>
        <v>8.5949999999999989</v>
      </c>
      <c r="L102" s="43">
        <f t="shared" si="17"/>
        <v>408.25000000000006</v>
      </c>
      <c r="M102" s="43">
        <f t="shared" si="17"/>
        <v>815.98</v>
      </c>
      <c r="N102" s="43">
        <f t="shared" si="17"/>
        <v>176.95</v>
      </c>
      <c r="O102" s="43">
        <f t="shared" si="17"/>
        <v>24.491</v>
      </c>
      <c r="P102" s="43"/>
      <c r="Q102" s="43"/>
      <c r="R102" s="42">
        <v>160.08000000000001</v>
      </c>
    </row>
    <row r="103" spans="1:18" ht="15" thickBot="1" x14ac:dyDescent="0.35">
      <c r="A103" s="141" t="s">
        <v>26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3"/>
    </row>
    <row r="104" spans="1:18" ht="15" thickBot="1" x14ac:dyDescent="0.35">
      <c r="A104" s="124" t="s">
        <v>48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6"/>
    </row>
    <row r="105" spans="1:18" ht="15.9" customHeight="1" x14ac:dyDescent="0.3">
      <c r="A105" s="34">
        <v>1</v>
      </c>
      <c r="B105" s="62" t="s">
        <v>46</v>
      </c>
      <c r="C105" s="31" t="s">
        <v>120</v>
      </c>
      <c r="D105" s="31">
        <v>16.940000000000001</v>
      </c>
      <c r="E105" s="31">
        <v>13.6</v>
      </c>
      <c r="F105" s="31">
        <v>13.72</v>
      </c>
      <c r="G105" s="31">
        <v>245</v>
      </c>
      <c r="H105" s="31">
        <v>8.4000000000000005E-2</v>
      </c>
      <c r="I105" s="31">
        <v>0.56000000000000005</v>
      </c>
      <c r="J105" s="31">
        <v>74.2</v>
      </c>
      <c r="K105" s="31">
        <v>1.26</v>
      </c>
      <c r="L105" s="31">
        <v>149.80000000000001</v>
      </c>
      <c r="M105" s="31">
        <v>165.2</v>
      </c>
      <c r="N105" s="31">
        <v>25.2</v>
      </c>
      <c r="O105" s="31">
        <v>1.21</v>
      </c>
      <c r="P105" s="30" t="s">
        <v>104</v>
      </c>
      <c r="Q105" s="30"/>
      <c r="R105" s="30"/>
    </row>
    <row r="106" spans="1:18" ht="15.9" customHeight="1" x14ac:dyDescent="0.3">
      <c r="A106" s="36">
        <v>2</v>
      </c>
      <c r="B106" s="37" t="s">
        <v>150</v>
      </c>
      <c r="C106" s="38" t="s">
        <v>40</v>
      </c>
      <c r="D106" s="52">
        <v>9.1</v>
      </c>
      <c r="E106" s="52">
        <v>8.44</v>
      </c>
      <c r="F106" s="52">
        <v>51.2</v>
      </c>
      <c r="G106" s="52">
        <v>317</v>
      </c>
      <c r="H106" s="52">
        <v>0.24</v>
      </c>
      <c r="I106" s="52">
        <v>0</v>
      </c>
      <c r="J106" s="52">
        <v>32</v>
      </c>
      <c r="K106" s="52">
        <v>0.32</v>
      </c>
      <c r="L106" s="52">
        <v>24.8</v>
      </c>
      <c r="M106" s="52">
        <v>185.4</v>
      </c>
      <c r="N106" s="52">
        <v>65.2</v>
      </c>
      <c r="O106" s="52">
        <v>2.15</v>
      </c>
      <c r="P106" s="37" t="s">
        <v>149</v>
      </c>
      <c r="Q106" s="37"/>
      <c r="R106" s="37"/>
    </row>
    <row r="107" spans="1:18" ht="14.25" customHeight="1" x14ac:dyDescent="0.3">
      <c r="A107" s="16">
        <v>3</v>
      </c>
      <c r="B107" s="17" t="s">
        <v>45</v>
      </c>
      <c r="C107" s="18">
        <v>200</v>
      </c>
      <c r="D107" s="18">
        <v>0.6</v>
      </c>
      <c r="E107" s="18">
        <v>0.1</v>
      </c>
      <c r="F107" s="18">
        <v>20.100000000000001</v>
      </c>
      <c r="G107" s="18">
        <v>84</v>
      </c>
      <c r="H107" s="18">
        <v>0</v>
      </c>
      <c r="I107" s="18">
        <v>0.2</v>
      </c>
      <c r="J107" s="18">
        <v>0</v>
      </c>
      <c r="K107" s="18">
        <v>0.4</v>
      </c>
      <c r="L107" s="18">
        <v>20.100000000000001</v>
      </c>
      <c r="M107" s="18">
        <v>19.2</v>
      </c>
      <c r="N107" s="18">
        <v>14.4</v>
      </c>
      <c r="O107" s="18">
        <v>0.69</v>
      </c>
      <c r="P107" s="17" t="s">
        <v>76</v>
      </c>
      <c r="Q107" s="17"/>
      <c r="R107" s="19"/>
    </row>
    <row r="108" spans="1:18" ht="14.25" customHeight="1" thickBot="1" x14ac:dyDescent="0.35">
      <c r="A108" s="22">
        <v>4</v>
      </c>
      <c r="B108" s="23" t="s">
        <v>137</v>
      </c>
      <c r="C108" s="24" t="s">
        <v>138</v>
      </c>
      <c r="D108" s="24">
        <v>3.12</v>
      </c>
      <c r="E108" s="24">
        <v>0.46</v>
      </c>
      <c r="F108" s="24">
        <v>17.86</v>
      </c>
      <c r="G108" s="24">
        <v>88</v>
      </c>
      <c r="H108" s="24">
        <v>7.1999999999999995E-2</v>
      </c>
      <c r="I108" s="24">
        <v>0</v>
      </c>
      <c r="J108" s="24">
        <v>0</v>
      </c>
      <c r="K108" s="24">
        <v>0.68</v>
      </c>
      <c r="L108" s="24">
        <v>10.6</v>
      </c>
      <c r="M108" s="24">
        <v>59.8</v>
      </c>
      <c r="N108" s="24">
        <v>16</v>
      </c>
      <c r="O108" s="24">
        <v>1.1000000000000001</v>
      </c>
      <c r="P108" s="120" t="s">
        <v>140</v>
      </c>
      <c r="Q108" s="121"/>
      <c r="R108" s="25"/>
    </row>
    <row r="109" spans="1:18" ht="15" thickBot="1" x14ac:dyDescent="0.35">
      <c r="A109" s="41"/>
      <c r="B109" s="42" t="s">
        <v>52</v>
      </c>
      <c r="C109" s="43">
        <v>565</v>
      </c>
      <c r="D109" s="43">
        <f t="shared" ref="D109:O109" si="18">SUM(D105:D108)</f>
        <v>29.76</v>
      </c>
      <c r="E109" s="43">
        <f t="shared" si="18"/>
        <v>22.6</v>
      </c>
      <c r="F109" s="43">
        <f t="shared" si="18"/>
        <v>102.88000000000001</v>
      </c>
      <c r="G109" s="43">
        <f t="shared" si="18"/>
        <v>734</v>
      </c>
      <c r="H109" s="43">
        <f t="shared" si="18"/>
        <v>0.39600000000000002</v>
      </c>
      <c r="I109" s="43">
        <f t="shared" si="18"/>
        <v>0.76</v>
      </c>
      <c r="J109" s="43">
        <f t="shared" si="18"/>
        <v>106.2</v>
      </c>
      <c r="K109" s="43">
        <f t="shared" si="18"/>
        <v>2.66</v>
      </c>
      <c r="L109" s="43">
        <f t="shared" si="18"/>
        <v>205.3</v>
      </c>
      <c r="M109" s="43">
        <f t="shared" si="18"/>
        <v>429.6</v>
      </c>
      <c r="N109" s="43">
        <f t="shared" si="18"/>
        <v>120.80000000000001</v>
      </c>
      <c r="O109" s="43">
        <f t="shared" si="18"/>
        <v>5.15</v>
      </c>
      <c r="P109" s="124"/>
      <c r="Q109" s="126"/>
      <c r="R109" s="42">
        <v>78.78</v>
      </c>
    </row>
    <row r="110" spans="1:18" ht="15" thickBot="1" x14ac:dyDescent="0.35">
      <c r="A110" s="124" t="s">
        <v>49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6"/>
    </row>
    <row r="111" spans="1:18" ht="15" thickBot="1" x14ac:dyDescent="0.35">
      <c r="A111" s="63">
        <v>1</v>
      </c>
      <c r="B111" s="59" t="s">
        <v>57</v>
      </c>
      <c r="C111" s="60" t="s">
        <v>56</v>
      </c>
      <c r="D111" s="60">
        <v>2.5299999999999998</v>
      </c>
      <c r="E111" s="60">
        <v>6</v>
      </c>
      <c r="F111" s="60">
        <v>8.67</v>
      </c>
      <c r="G111" s="60">
        <v>98.8</v>
      </c>
      <c r="H111" s="60">
        <v>0.08</v>
      </c>
      <c r="I111" s="60">
        <v>4.37</v>
      </c>
      <c r="J111" s="60">
        <v>8</v>
      </c>
      <c r="K111" s="60">
        <v>2.5</v>
      </c>
      <c r="L111" s="60">
        <v>33.1</v>
      </c>
      <c r="M111" s="60">
        <v>67.3</v>
      </c>
      <c r="N111" s="60">
        <v>24.9</v>
      </c>
      <c r="O111" s="60">
        <v>0.9</v>
      </c>
      <c r="P111" s="130" t="s">
        <v>106</v>
      </c>
      <c r="Q111" s="131"/>
      <c r="R111" s="64"/>
    </row>
    <row r="112" spans="1:18" ht="15" thickBot="1" x14ac:dyDescent="0.35">
      <c r="A112" s="63">
        <v>2</v>
      </c>
      <c r="B112" s="59" t="s">
        <v>58</v>
      </c>
      <c r="C112" s="60" t="s">
        <v>27</v>
      </c>
      <c r="D112" s="60">
        <v>10.65</v>
      </c>
      <c r="E112" s="60">
        <v>1.35</v>
      </c>
      <c r="F112" s="60">
        <v>5.0999999999999996</v>
      </c>
      <c r="G112" s="60">
        <v>60.1</v>
      </c>
      <c r="H112" s="60">
        <v>4.3999999999999997E-2</v>
      </c>
      <c r="I112" s="60">
        <v>0.24</v>
      </c>
      <c r="J112" s="60">
        <v>21.7</v>
      </c>
      <c r="K112" s="60">
        <v>0.9</v>
      </c>
      <c r="L112" s="60">
        <v>24.7</v>
      </c>
      <c r="M112" s="60">
        <v>14.4</v>
      </c>
      <c r="N112" s="60">
        <v>13.8</v>
      </c>
      <c r="O112" s="60">
        <v>0.44</v>
      </c>
      <c r="P112" s="134" t="s">
        <v>105</v>
      </c>
      <c r="Q112" s="135"/>
      <c r="R112" s="65"/>
    </row>
    <row r="113" spans="1:18" ht="14.25" customHeight="1" x14ac:dyDescent="0.3">
      <c r="A113" s="16">
        <v>3</v>
      </c>
      <c r="B113" s="20" t="s">
        <v>100</v>
      </c>
      <c r="C113" s="18" t="s">
        <v>40</v>
      </c>
      <c r="D113" s="18">
        <v>5.0199999999999996</v>
      </c>
      <c r="E113" s="18">
        <v>7.24</v>
      </c>
      <c r="F113" s="18">
        <v>51.8</v>
      </c>
      <c r="G113" s="18">
        <v>292.39999999999998</v>
      </c>
      <c r="H113" s="18">
        <v>4.2000000000000003E-2</v>
      </c>
      <c r="I113" s="18">
        <v>0</v>
      </c>
      <c r="J113" s="18">
        <v>36</v>
      </c>
      <c r="K113" s="18">
        <v>0.38</v>
      </c>
      <c r="L113" s="18">
        <v>23</v>
      </c>
      <c r="M113" s="18">
        <v>111.6</v>
      </c>
      <c r="N113" s="18">
        <v>36.200000000000003</v>
      </c>
      <c r="O113" s="18">
        <v>1.1399999999999999</v>
      </c>
      <c r="P113" s="17" t="s">
        <v>146</v>
      </c>
      <c r="Q113" s="17"/>
      <c r="R113" s="21"/>
    </row>
    <row r="114" spans="1:18" ht="14.25" customHeight="1" x14ac:dyDescent="0.3">
      <c r="A114" s="16">
        <v>4</v>
      </c>
      <c r="B114" s="17" t="s">
        <v>39</v>
      </c>
      <c r="C114" s="18">
        <v>200</v>
      </c>
      <c r="D114" s="18">
        <v>0.2</v>
      </c>
      <c r="E114" s="18">
        <v>0.1</v>
      </c>
      <c r="F114" s="18">
        <v>9.3000000000000007</v>
      </c>
      <c r="G114" s="18">
        <v>38</v>
      </c>
      <c r="H114" s="18">
        <v>0</v>
      </c>
      <c r="I114" s="18">
        <v>0</v>
      </c>
      <c r="J114" s="18">
        <v>0</v>
      </c>
      <c r="K114" s="18">
        <v>0</v>
      </c>
      <c r="L114" s="18">
        <v>5.0999999999999996</v>
      </c>
      <c r="M114" s="18">
        <v>7.7</v>
      </c>
      <c r="N114" s="18">
        <v>4.2</v>
      </c>
      <c r="O114" s="18">
        <v>0.82</v>
      </c>
      <c r="P114" s="17" t="s">
        <v>72</v>
      </c>
      <c r="Q114" s="17"/>
      <c r="R114" s="19"/>
    </row>
    <row r="115" spans="1:18" ht="14.25" customHeight="1" thickBot="1" x14ac:dyDescent="0.35">
      <c r="A115" s="22">
        <v>5</v>
      </c>
      <c r="B115" s="23" t="s">
        <v>137</v>
      </c>
      <c r="C115" s="24" t="s">
        <v>138</v>
      </c>
      <c r="D115" s="24">
        <v>3.12</v>
      </c>
      <c r="E115" s="24">
        <v>0.46</v>
      </c>
      <c r="F115" s="24">
        <v>17.86</v>
      </c>
      <c r="G115" s="24">
        <v>88</v>
      </c>
      <c r="H115" s="24">
        <v>7.1999999999999995E-2</v>
      </c>
      <c r="I115" s="24">
        <v>0</v>
      </c>
      <c r="J115" s="24">
        <v>0</v>
      </c>
      <c r="K115" s="24">
        <v>0.68</v>
      </c>
      <c r="L115" s="24">
        <v>10.6</v>
      </c>
      <c r="M115" s="24">
        <v>59.8</v>
      </c>
      <c r="N115" s="24">
        <v>16</v>
      </c>
      <c r="O115" s="24">
        <v>1.1000000000000001</v>
      </c>
      <c r="P115" s="120" t="s">
        <v>140</v>
      </c>
      <c r="Q115" s="121"/>
      <c r="R115" s="25"/>
    </row>
    <row r="116" spans="1:18" ht="15" thickBot="1" x14ac:dyDescent="0.35">
      <c r="A116" s="66"/>
      <c r="B116" s="67" t="s">
        <v>53</v>
      </c>
      <c r="C116" s="68">
        <v>800</v>
      </c>
      <c r="D116" s="68">
        <f t="shared" ref="D116:O116" si="19">SUM(D105:D115)</f>
        <v>81.040000000000006</v>
      </c>
      <c r="E116" s="68">
        <f t="shared" si="19"/>
        <v>60.350000000000009</v>
      </c>
      <c r="F116" s="68">
        <f t="shared" si="19"/>
        <v>298.49</v>
      </c>
      <c r="G116" s="68">
        <f>G111+G112+G113+G114+G115</f>
        <v>577.29999999999995</v>
      </c>
      <c r="H116" s="68">
        <f t="shared" si="19"/>
        <v>1.03</v>
      </c>
      <c r="I116" s="68">
        <f t="shared" si="19"/>
        <v>6.1300000000000008</v>
      </c>
      <c r="J116" s="68">
        <f t="shared" si="19"/>
        <v>278.10000000000002</v>
      </c>
      <c r="K116" s="68">
        <f t="shared" si="19"/>
        <v>9.7800000000000011</v>
      </c>
      <c r="L116" s="68">
        <f t="shared" si="19"/>
        <v>507.10000000000008</v>
      </c>
      <c r="M116" s="68">
        <f t="shared" si="19"/>
        <v>1120</v>
      </c>
      <c r="N116" s="68">
        <f t="shared" si="19"/>
        <v>336.7</v>
      </c>
      <c r="O116" s="68">
        <f t="shared" si="19"/>
        <v>14.700000000000001</v>
      </c>
      <c r="P116" s="43"/>
      <c r="Q116" s="43"/>
      <c r="R116" s="42">
        <v>75.14</v>
      </c>
    </row>
    <row r="117" spans="1:18" ht="15" thickBot="1" x14ac:dyDescent="0.35">
      <c r="A117" s="41"/>
      <c r="B117" s="42" t="s">
        <v>25</v>
      </c>
      <c r="C117" s="43">
        <f t="shared" ref="C117:O117" si="20">C109+C116</f>
        <v>1365</v>
      </c>
      <c r="D117" s="43">
        <f t="shared" si="20"/>
        <v>110.80000000000001</v>
      </c>
      <c r="E117" s="43">
        <f t="shared" si="20"/>
        <v>82.950000000000017</v>
      </c>
      <c r="F117" s="43">
        <f t="shared" si="20"/>
        <v>401.37</v>
      </c>
      <c r="G117" s="48">
        <f t="shared" si="20"/>
        <v>1311.3</v>
      </c>
      <c r="H117" s="43">
        <f t="shared" si="20"/>
        <v>1.4260000000000002</v>
      </c>
      <c r="I117" s="43">
        <f t="shared" si="20"/>
        <v>6.8900000000000006</v>
      </c>
      <c r="J117" s="43">
        <f t="shared" si="20"/>
        <v>384.3</v>
      </c>
      <c r="K117" s="43">
        <f t="shared" si="20"/>
        <v>12.440000000000001</v>
      </c>
      <c r="L117" s="43">
        <f t="shared" si="20"/>
        <v>712.40000000000009</v>
      </c>
      <c r="M117" s="43">
        <f t="shared" si="20"/>
        <v>1549.6</v>
      </c>
      <c r="N117" s="43">
        <f t="shared" si="20"/>
        <v>457.5</v>
      </c>
      <c r="O117" s="43">
        <f t="shared" si="20"/>
        <v>19.850000000000001</v>
      </c>
      <c r="P117" s="43"/>
      <c r="Q117" s="43"/>
      <c r="R117" s="42">
        <v>160.08000000000001</v>
      </c>
    </row>
    <row r="118" spans="1:18" ht="15" thickBot="1" x14ac:dyDescent="0.35">
      <c r="A118" s="124" t="s">
        <v>28</v>
      </c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6"/>
    </row>
    <row r="119" spans="1:18" ht="15" thickBot="1" x14ac:dyDescent="0.35">
      <c r="A119" s="124" t="s">
        <v>48</v>
      </c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6"/>
    </row>
    <row r="120" spans="1:18" ht="14.25" customHeight="1" x14ac:dyDescent="0.3">
      <c r="A120" s="34">
        <v>1</v>
      </c>
      <c r="B120" s="37" t="s">
        <v>147</v>
      </c>
      <c r="C120" s="38" t="s">
        <v>27</v>
      </c>
      <c r="D120" s="38">
        <v>9.6999999999999993</v>
      </c>
      <c r="E120" s="38">
        <v>9.6</v>
      </c>
      <c r="F120" s="38">
        <v>10.7</v>
      </c>
      <c r="G120" s="38">
        <v>168</v>
      </c>
      <c r="H120" s="38">
        <v>0.05</v>
      </c>
      <c r="I120" s="38">
        <v>1</v>
      </c>
      <c r="J120" s="38">
        <v>546</v>
      </c>
      <c r="K120" s="38">
        <v>0.39</v>
      </c>
      <c r="L120" s="38">
        <v>47.3</v>
      </c>
      <c r="M120" s="38">
        <v>116</v>
      </c>
      <c r="N120" s="38">
        <v>17.5</v>
      </c>
      <c r="O120" s="38">
        <v>1</v>
      </c>
      <c r="P120" s="17" t="s">
        <v>165</v>
      </c>
      <c r="Q120" s="69"/>
      <c r="R120" s="19"/>
    </row>
    <row r="121" spans="1:18" ht="14.25" customHeight="1" x14ac:dyDescent="0.3">
      <c r="A121" s="16">
        <v>2</v>
      </c>
      <c r="B121" s="70" t="s">
        <v>101</v>
      </c>
      <c r="C121" s="38" t="s">
        <v>40</v>
      </c>
      <c r="D121" s="52">
        <v>7.4</v>
      </c>
      <c r="E121" s="52">
        <v>6.6</v>
      </c>
      <c r="F121" s="52">
        <v>39.4</v>
      </c>
      <c r="G121" s="52">
        <v>246</v>
      </c>
      <c r="H121" s="52">
        <v>0.08</v>
      </c>
      <c r="I121" s="52">
        <v>0</v>
      </c>
      <c r="J121" s="52">
        <v>42</v>
      </c>
      <c r="K121" s="52">
        <v>1</v>
      </c>
      <c r="L121" s="52">
        <v>16</v>
      </c>
      <c r="M121" s="52">
        <v>60</v>
      </c>
      <c r="N121" s="52">
        <v>10</v>
      </c>
      <c r="O121" s="52">
        <v>1.4</v>
      </c>
      <c r="P121" s="30" t="s">
        <v>87</v>
      </c>
      <c r="Q121" s="30"/>
      <c r="R121" s="21"/>
    </row>
    <row r="122" spans="1:18" x14ac:dyDescent="0.3">
      <c r="A122" s="36">
        <v>3</v>
      </c>
      <c r="B122" s="37" t="s">
        <v>33</v>
      </c>
      <c r="C122" s="38">
        <v>200</v>
      </c>
      <c r="D122" s="38">
        <v>0.67</v>
      </c>
      <c r="E122" s="38">
        <v>0.27</v>
      </c>
      <c r="F122" s="38">
        <v>18.3</v>
      </c>
      <c r="G122" s="38">
        <v>78</v>
      </c>
      <c r="H122" s="38">
        <v>0.01</v>
      </c>
      <c r="I122" s="38">
        <v>80</v>
      </c>
      <c r="J122" s="38">
        <v>0</v>
      </c>
      <c r="K122" s="38">
        <v>0.8</v>
      </c>
      <c r="L122" s="38">
        <v>11.9</v>
      </c>
      <c r="M122" s="38">
        <v>3.2</v>
      </c>
      <c r="N122" s="38">
        <v>3.2</v>
      </c>
      <c r="O122" s="38">
        <v>0.61</v>
      </c>
      <c r="P122" s="37" t="s">
        <v>107</v>
      </c>
      <c r="Q122" s="37"/>
      <c r="R122" s="37"/>
    </row>
    <row r="123" spans="1:18" ht="14.25" customHeight="1" thickBot="1" x14ac:dyDescent="0.35">
      <c r="A123" s="22">
        <v>4</v>
      </c>
      <c r="B123" s="23" t="s">
        <v>137</v>
      </c>
      <c r="C123" s="24" t="s">
        <v>139</v>
      </c>
      <c r="D123" s="24">
        <v>3.9</v>
      </c>
      <c r="E123" s="24">
        <v>0.57999999999999996</v>
      </c>
      <c r="F123" s="24">
        <v>22.33</v>
      </c>
      <c r="G123" s="24">
        <v>110</v>
      </c>
      <c r="H123" s="24">
        <v>0.09</v>
      </c>
      <c r="I123" s="24">
        <v>0</v>
      </c>
      <c r="J123" s="24">
        <v>0</v>
      </c>
      <c r="K123" s="24">
        <v>0.85</v>
      </c>
      <c r="L123" s="24">
        <v>13.25</v>
      </c>
      <c r="M123" s="24">
        <v>74.8</v>
      </c>
      <c r="N123" s="24">
        <v>20</v>
      </c>
      <c r="O123" s="24">
        <v>1.4</v>
      </c>
      <c r="P123" s="120" t="s">
        <v>140</v>
      </c>
      <c r="Q123" s="121"/>
      <c r="R123" s="25"/>
    </row>
    <row r="124" spans="1:18" ht="15" thickBot="1" x14ac:dyDescent="0.35">
      <c r="A124" s="41"/>
      <c r="B124" s="42" t="s">
        <v>52</v>
      </c>
      <c r="C124" s="43">
        <v>555</v>
      </c>
      <c r="D124" s="43">
        <f t="shared" ref="D124:O124" si="21">SUM(D120:D123)</f>
        <v>21.67</v>
      </c>
      <c r="E124" s="43">
        <f t="shared" si="21"/>
        <v>17.049999999999997</v>
      </c>
      <c r="F124" s="43">
        <f t="shared" si="21"/>
        <v>90.72999999999999</v>
      </c>
      <c r="G124" s="43">
        <f t="shared" si="21"/>
        <v>602</v>
      </c>
      <c r="H124" s="43">
        <f t="shared" si="21"/>
        <v>0.23</v>
      </c>
      <c r="I124" s="43">
        <f t="shared" si="21"/>
        <v>81</v>
      </c>
      <c r="J124" s="43">
        <f t="shared" si="21"/>
        <v>588</v>
      </c>
      <c r="K124" s="43">
        <f t="shared" si="21"/>
        <v>3.0400000000000005</v>
      </c>
      <c r="L124" s="43">
        <f t="shared" si="21"/>
        <v>88.45</v>
      </c>
      <c r="M124" s="43">
        <f t="shared" si="21"/>
        <v>254</v>
      </c>
      <c r="N124" s="43">
        <f t="shared" si="21"/>
        <v>50.7</v>
      </c>
      <c r="O124" s="43">
        <f t="shared" si="21"/>
        <v>4.41</v>
      </c>
      <c r="P124" s="124"/>
      <c r="Q124" s="126"/>
      <c r="R124" s="42">
        <v>78.78</v>
      </c>
    </row>
    <row r="125" spans="1:18" ht="15" thickBot="1" x14ac:dyDescent="0.35">
      <c r="A125" s="124" t="s">
        <v>49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6"/>
    </row>
    <row r="126" spans="1:18" ht="16.350000000000001" customHeight="1" x14ac:dyDescent="0.3">
      <c r="A126" s="36">
        <v>1</v>
      </c>
      <c r="B126" s="17" t="s">
        <v>172</v>
      </c>
      <c r="C126" s="18">
        <v>50</v>
      </c>
      <c r="D126" s="18">
        <v>3.8</v>
      </c>
      <c r="E126" s="18">
        <v>4.9000000000000004</v>
      </c>
      <c r="F126" s="18">
        <v>37.200000000000003</v>
      </c>
      <c r="G126" s="18">
        <v>207.5</v>
      </c>
      <c r="H126" s="18">
        <v>0.04</v>
      </c>
      <c r="I126" s="18">
        <v>0</v>
      </c>
      <c r="J126" s="18">
        <v>5</v>
      </c>
      <c r="K126" s="18">
        <v>2.4</v>
      </c>
      <c r="L126" s="18">
        <v>14.5</v>
      </c>
      <c r="M126" s="18">
        <v>45</v>
      </c>
      <c r="N126" s="18">
        <v>10</v>
      </c>
      <c r="O126" s="18">
        <v>2.1</v>
      </c>
      <c r="P126" s="17" t="s">
        <v>178</v>
      </c>
      <c r="Q126" s="17"/>
      <c r="R126" s="37"/>
    </row>
    <row r="127" spans="1:18" ht="15" thickBot="1" x14ac:dyDescent="0.35">
      <c r="A127" s="71">
        <v>2</v>
      </c>
      <c r="B127" s="59" t="s">
        <v>59</v>
      </c>
      <c r="C127" s="60">
        <v>300</v>
      </c>
      <c r="D127" s="60">
        <v>47.3</v>
      </c>
      <c r="E127" s="60">
        <v>4.32</v>
      </c>
      <c r="F127" s="60">
        <v>17.52</v>
      </c>
      <c r="G127" s="60">
        <v>138.96</v>
      </c>
      <c r="H127" s="60">
        <v>0.192</v>
      </c>
      <c r="I127" s="60">
        <v>5.76</v>
      </c>
      <c r="J127" s="60">
        <v>21</v>
      </c>
      <c r="K127" s="60">
        <v>0.3</v>
      </c>
      <c r="L127" s="60">
        <v>42.4</v>
      </c>
      <c r="M127" s="60">
        <v>107.2</v>
      </c>
      <c r="N127" s="60">
        <v>41.3</v>
      </c>
      <c r="O127" s="60">
        <v>2.44</v>
      </c>
      <c r="P127" s="136" t="s">
        <v>108</v>
      </c>
      <c r="Q127" s="137"/>
      <c r="R127" s="72"/>
    </row>
    <row r="128" spans="1:18" ht="16.5" customHeight="1" x14ac:dyDescent="0.3">
      <c r="A128" s="36">
        <v>3</v>
      </c>
      <c r="B128" s="37" t="s">
        <v>84</v>
      </c>
      <c r="C128" s="38" t="s">
        <v>126</v>
      </c>
      <c r="D128" s="52">
        <v>14.4</v>
      </c>
      <c r="E128" s="52">
        <v>10.64</v>
      </c>
      <c r="F128" s="52">
        <v>4.16</v>
      </c>
      <c r="G128" s="52">
        <v>170.4</v>
      </c>
      <c r="H128" s="52">
        <v>6.4000000000000001E-2</v>
      </c>
      <c r="I128" s="52">
        <v>12.4</v>
      </c>
      <c r="J128" s="52">
        <v>0</v>
      </c>
      <c r="K128" s="52">
        <v>0.48</v>
      </c>
      <c r="L128" s="52">
        <v>67.2</v>
      </c>
      <c r="M128" s="52">
        <v>165.6</v>
      </c>
      <c r="N128" s="52">
        <v>31.2</v>
      </c>
      <c r="O128" s="52">
        <v>2.67</v>
      </c>
      <c r="P128" s="37" t="s">
        <v>85</v>
      </c>
      <c r="Q128" s="37"/>
      <c r="R128" s="37"/>
    </row>
    <row r="129" spans="1:18" ht="14.25" customHeight="1" x14ac:dyDescent="0.3">
      <c r="A129" s="16">
        <v>4</v>
      </c>
      <c r="B129" s="17" t="s">
        <v>39</v>
      </c>
      <c r="C129" s="18">
        <v>200</v>
      </c>
      <c r="D129" s="18">
        <v>0.2</v>
      </c>
      <c r="E129" s="18">
        <v>0.1</v>
      </c>
      <c r="F129" s="18">
        <v>9.3000000000000007</v>
      </c>
      <c r="G129" s="18">
        <v>38</v>
      </c>
      <c r="H129" s="18">
        <v>0</v>
      </c>
      <c r="I129" s="18">
        <v>0</v>
      </c>
      <c r="J129" s="18">
        <v>0</v>
      </c>
      <c r="K129" s="18">
        <v>0</v>
      </c>
      <c r="L129" s="18">
        <v>5.0999999999999996</v>
      </c>
      <c r="M129" s="18">
        <v>7.7</v>
      </c>
      <c r="N129" s="18">
        <v>4.2</v>
      </c>
      <c r="O129" s="18">
        <v>0.82</v>
      </c>
      <c r="P129" s="17" t="s">
        <v>72</v>
      </c>
      <c r="Q129" s="17"/>
      <c r="R129" s="19"/>
    </row>
    <row r="130" spans="1:18" ht="14.25" customHeight="1" thickBot="1" x14ac:dyDescent="0.35">
      <c r="A130" s="22">
        <v>5</v>
      </c>
      <c r="B130" s="23" t="s">
        <v>137</v>
      </c>
      <c r="C130" s="24" t="s">
        <v>139</v>
      </c>
      <c r="D130" s="24">
        <v>3.9</v>
      </c>
      <c r="E130" s="24">
        <v>0.57999999999999996</v>
      </c>
      <c r="F130" s="24">
        <v>22.33</v>
      </c>
      <c r="G130" s="24">
        <v>110</v>
      </c>
      <c r="H130" s="24">
        <v>0.09</v>
      </c>
      <c r="I130" s="24">
        <v>0</v>
      </c>
      <c r="J130" s="24">
        <v>0</v>
      </c>
      <c r="K130" s="24">
        <v>0.85</v>
      </c>
      <c r="L130" s="24">
        <v>13.25</v>
      </c>
      <c r="M130" s="24">
        <v>74.8</v>
      </c>
      <c r="N130" s="24">
        <v>20</v>
      </c>
      <c r="O130" s="24">
        <v>1.4</v>
      </c>
      <c r="P130" s="120" t="s">
        <v>140</v>
      </c>
      <c r="Q130" s="121"/>
      <c r="R130" s="25"/>
    </row>
    <row r="131" spans="1:18" ht="15" thickBot="1" x14ac:dyDescent="0.35">
      <c r="A131" s="41"/>
      <c r="B131" s="42" t="s">
        <v>53</v>
      </c>
      <c r="C131" s="43">
        <v>800</v>
      </c>
      <c r="D131" s="43">
        <f t="shared" ref="D131:O131" si="22">D126+D127+D128+D129+D130</f>
        <v>69.600000000000009</v>
      </c>
      <c r="E131" s="43">
        <f t="shared" si="22"/>
        <v>20.54</v>
      </c>
      <c r="F131" s="43">
        <f t="shared" si="22"/>
        <v>90.509999999999991</v>
      </c>
      <c r="G131" s="43">
        <f t="shared" si="22"/>
        <v>664.86</v>
      </c>
      <c r="H131" s="43">
        <f t="shared" si="22"/>
        <v>0.38600000000000001</v>
      </c>
      <c r="I131" s="43">
        <f t="shared" si="22"/>
        <v>18.16</v>
      </c>
      <c r="J131" s="43">
        <f t="shared" si="22"/>
        <v>26</v>
      </c>
      <c r="K131" s="43">
        <f t="shared" si="22"/>
        <v>4.0299999999999994</v>
      </c>
      <c r="L131" s="43">
        <f t="shared" si="22"/>
        <v>142.44999999999999</v>
      </c>
      <c r="M131" s="43">
        <f t="shared" si="22"/>
        <v>400.29999999999995</v>
      </c>
      <c r="N131" s="43">
        <f t="shared" si="22"/>
        <v>106.7</v>
      </c>
      <c r="O131" s="43">
        <f t="shared" si="22"/>
        <v>9.43</v>
      </c>
      <c r="P131" s="43"/>
      <c r="Q131" s="43"/>
      <c r="R131" s="42">
        <v>75.14</v>
      </c>
    </row>
    <row r="132" spans="1:18" ht="15" thickBot="1" x14ac:dyDescent="0.35">
      <c r="A132" s="41"/>
      <c r="B132" s="42" t="s">
        <v>25</v>
      </c>
      <c r="C132" s="43">
        <f t="shared" ref="C132:O132" si="23">C124+C131</f>
        <v>1355</v>
      </c>
      <c r="D132" s="43">
        <f t="shared" si="23"/>
        <v>91.27000000000001</v>
      </c>
      <c r="E132" s="43">
        <f t="shared" si="23"/>
        <v>37.589999999999996</v>
      </c>
      <c r="F132" s="43">
        <f t="shared" si="23"/>
        <v>181.23999999999998</v>
      </c>
      <c r="G132" s="43">
        <f t="shared" si="23"/>
        <v>1266.8600000000001</v>
      </c>
      <c r="H132" s="43">
        <f t="shared" si="23"/>
        <v>0.61599999999999999</v>
      </c>
      <c r="I132" s="43">
        <f t="shared" si="23"/>
        <v>99.16</v>
      </c>
      <c r="J132" s="43">
        <f t="shared" si="23"/>
        <v>614</v>
      </c>
      <c r="K132" s="43">
        <f t="shared" si="23"/>
        <v>7.07</v>
      </c>
      <c r="L132" s="43">
        <f t="shared" si="23"/>
        <v>230.89999999999998</v>
      </c>
      <c r="M132" s="43">
        <f t="shared" si="23"/>
        <v>654.29999999999995</v>
      </c>
      <c r="N132" s="43">
        <f t="shared" si="23"/>
        <v>157.4</v>
      </c>
      <c r="O132" s="43">
        <f t="shared" si="23"/>
        <v>13.84</v>
      </c>
      <c r="P132" s="43"/>
      <c r="Q132" s="43"/>
      <c r="R132" s="42">
        <v>160.08000000000001</v>
      </c>
    </row>
    <row r="133" spans="1:18" ht="15" thickBot="1" x14ac:dyDescent="0.35">
      <c r="A133" s="141" t="s">
        <v>29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3"/>
    </row>
    <row r="134" spans="1:18" ht="15" thickBot="1" x14ac:dyDescent="0.35">
      <c r="A134" s="124" t="s">
        <v>48</v>
      </c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6"/>
    </row>
    <row r="135" spans="1:18" ht="18.899999999999999" customHeight="1" x14ac:dyDescent="0.3">
      <c r="A135" s="36">
        <v>1</v>
      </c>
      <c r="B135" s="30" t="s">
        <v>113</v>
      </c>
      <c r="C135" s="31" t="s">
        <v>27</v>
      </c>
      <c r="D135" s="12">
        <v>7</v>
      </c>
      <c r="E135" s="12">
        <v>3.2</v>
      </c>
      <c r="F135" s="12">
        <v>1.6</v>
      </c>
      <c r="G135" s="12">
        <v>58.1</v>
      </c>
      <c r="H135" s="12">
        <v>0.04</v>
      </c>
      <c r="I135" s="12">
        <v>0.25</v>
      </c>
      <c r="J135" s="12">
        <v>33.950000000000003</v>
      </c>
      <c r="K135" s="12">
        <v>0.61</v>
      </c>
      <c r="L135" s="12">
        <v>32.299999999999997</v>
      </c>
      <c r="M135" s="12">
        <v>104.8</v>
      </c>
      <c r="N135" s="12">
        <v>13</v>
      </c>
      <c r="O135" s="12">
        <v>0.41</v>
      </c>
      <c r="P135" s="11" t="s">
        <v>114</v>
      </c>
      <c r="Q135" s="11"/>
      <c r="R135" s="17"/>
    </row>
    <row r="136" spans="1:18" ht="18.899999999999999" customHeight="1" x14ac:dyDescent="0.3">
      <c r="A136" s="36">
        <v>2</v>
      </c>
      <c r="B136" s="20" t="s">
        <v>100</v>
      </c>
      <c r="C136" s="18" t="s">
        <v>40</v>
      </c>
      <c r="D136" s="18">
        <v>5.0199999999999996</v>
      </c>
      <c r="E136" s="18">
        <v>7.24</v>
      </c>
      <c r="F136" s="18">
        <v>51.8</v>
      </c>
      <c r="G136" s="18">
        <v>292.39999999999998</v>
      </c>
      <c r="H136" s="18">
        <v>4.2000000000000003E-2</v>
      </c>
      <c r="I136" s="18">
        <v>0</v>
      </c>
      <c r="J136" s="18">
        <v>36</v>
      </c>
      <c r="K136" s="18">
        <v>0.38</v>
      </c>
      <c r="L136" s="18">
        <v>23</v>
      </c>
      <c r="M136" s="18">
        <v>111.6</v>
      </c>
      <c r="N136" s="18">
        <v>36.200000000000003</v>
      </c>
      <c r="O136" s="18">
        <v>1.1399999999999999</v>
      </c>
      <c r="P136" s="17" t="s">
        <v>146</v>
      </c>
      <c r="Q136" s="17"/>
      <c r="R136" s="37"/>
    </row>
    <row r="137" spans="1:18" ht="14.25" customHeight="1" x14ac:dyDescent="0.3">
      <c r="A137" s="16">
        <v>3</v>
      </c>
      <c r="B137" s="17" t="s">
        <v>39</v>
      </c>
      <c r="C137" s="18">
        <v>200</v>
      </c>
      <c r="D137" s="18">
        <v>0.2</v>
      </c>
      <c r="E137" s="18">
        <v>0.1</v>
      </c>
      <c r="F137" s="18">
        <v>9.3000000000000007</v>
      </c>
      <c r="G137" s="18">
        <v>38</v>
      </c>
      <c r="H137" s="18">
        <v>0</v>
      </c>
      <c r="I137" s="18">
        <v>0</v>
      </c>
      <c r="J137" s="18">
        <v>0</v>
      </c>
      <c r="K137" s="18">
        <v>0</v>
      </c>
      <c r="L137" s="18">
        <v>5.0999999999999996</v>
      </c>
      <c r="M137" s="18">
        <v>7.7</v>
      </c>
      <c r="N137" s="18">
        <v>4.2</v>
      </c>
      <c r="O137" s="18">
        <v>0.82</v>
      </c>
      <c r="P137" s="17" t="s">
        <v>72</v>
      </c>
      <c r="Q137" s="17"/>
      <c r="R137" s="19"/>
    </row>
    <row r="138" spans="1:18" ht="14.25" customHeight="1" x14ac:dyDescent="0.3">
      <c r="A138" s="22">
        <v>4</v>
      </c>
      <c r="B138" s="23" t="s">
        <v>137</v>
      </c>
      <c r="C138" s="24" t="s">
        <v>139</v>
      </c>
      <c r="D138" s="24">
        <v>3.9</v>
      </c>
      <c r="E138" s="24">
        <v>0.57999999999999996</v>
      </c>
      <c r="F138" s="24">
        <v>22.33</v>
      </c>
      <c r="G138" s="24">
        <v>110</v>
      </c>
      <c r="H138" s="24">
        <v>0.09</v>
      </c>
      <c r="I138" s="24">
        <v>0</v>
      </c>
      <c r="J138" s="24">
        <v>0</v>
      </c>
      <c r="K138" s="24">
        <v>0.85</v>
      </c>
      <c r="L138" s="24">
        <v>13.25</v>
      </c>
      <c r="M138" s="24">
        <v>74.8</v>
      </c>
      <c r="N138" s="24">
        <v>20</v>
      </c>
      <c r="O138" s="24">
        <v>1.4</v>
      </c>
      <c r="P138" s="120" t="s">
        <v>140</v>
      </c>
      <c r="Q138" s="121"/>
      <c r="R138" s="25"/>
    </row>
    <row r="139" spans="1:18" ht="15" thickBot="1" x14ac:dyDescent="0.35">
      <c r="A139" s="39"/>
      <c r="B139" s="49" t="s">
        <v>52</v>
      </c>
      <c r="C139" s="50">
        <v>555</v>
      </c>
      <c r="D139" s="73">
        <f t="shared" ref="D139:O139" si="24">SUM(D135:D138)</f>
        <v>16.119999999999997</v>
      </c>
      <c r="E139" s="73">
        <f t="shared" si="24"/>
        <v>11.120000000000001</v>
      </c>
      <c r="F139" s="73">
        <f t="shared" si="24"/>
        <v>85.03</v>
      </c>
      <c r="G139" s="73">
        <f t="shared" si="24"/>
        <v>498.5</v>
      </c>
      <c r="H139" s="73">
        <f t="shared" si="24"/>
        <v>0.17199999999999999</v>
      </c>
      <c r="I139" s="73">
        <f t="shared" si="24"/>
        <v>0.25</v>
      </c>
      <c r="J139" s="73">
        <f t="shared" si="24"/>
        <v>69.95</v>
      </c>
      <c r="K139" s="73">
        <f t="shared" si="24"/>
        <v>1.8399999999999999</v>
      </c>
      <c r="L139" s="73">
        <f t="shared" si="24"/>
        <v>73.650000000000006</v>
      </c>
      <c r="M139" s="73">
        <f t="shared" si="24"/>
        <v>298.89999999999998</v>
      </c>
      <c r="N139" s="73">
        <f t="shared" si="24"/>
        <v>73.400000000000006</v>
      </c>
      <c r="O139" s="74">
        <f t="shared" si="24"/>
        <v>3.7699999999999996</v>
      </c>
      <c r="P139" s="127"/>
      <c r="Q139" s="129"/>
      <c r="R139" s="75">
        <v>78.78</v>
      </c>
    </row>
    <row r="140" spans="1:18" ht="15" thickBot="1" x14ac:dyDescent="0.35">
      <c r="A140" s="124" t="s">
        <v>49</v>
      </c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6"/>
    </row>
    <row r="141" spans="1:18" ht="14.25" customHeight="1" x14ac:dyDescent="0.3">
      <c r="A141" s="16">
        <v>1</v>
      </c>
      <c r="B141" s="17" t="s">
        <v>50</v>
      </c>
      <c r="C141" s="18">
        <v>100</v>
      </c>
      <c r="D141" s="18">
        <v>1.45</v>
      </c>
      <c r="E141" s="18">
        <v>6</v>
      </c>
      <c r="F141" s="18">
        <v>8.4</v>
      </c>
      <c r="G141" s="18">
        <v>94</v>
      </c>
      <c r="H141" s="18">
        <v>0.02</v>
      </c>
      <c r="I141" s="18">
        <v>17</v>
      </c>
      <c r="J141" s="18">
        <v>0</v>
      </c>
      <c r="K141" s="18">
        <v>2.8</v>
      </c>
      <c r="L141" s="18">
        <v>40</v>
      </c>
      <c r="M141" s="18">
        <v>28</v>
      </c>
      <c r="N141" s="18">
        <v>16</v>
      </c>
      <c r="O141" s="18">
        <v>0.53</v>
      </c>
      <c r="P141" s="17" t="s">
        <v>67</v>
      </c>
      <c r="Q141" s="17"/>
      <c r="R141" s="19"/>
    </row>
    <row r="142" spans="1:18" ht="14.25" customHeight="1" x14ac:dyDescent="0.3">
      <c r="A142" s="34">
        <v>2</v>
      </c>
      <c r="B142" s="17" t="s">
        <v>185</v>
      </c>
      <c r="C142" s="18">
        <v>300</v>
      </c>
      <c r="D142" s="18">
        <v>11.16</v>
      </c>
      <c r="E142" s="18">
        <v>13.68</v>
      </c>
      <c r="F142" s="18">
        <v>12.06</v>
      </c>
      <c r="G142" s="18">
        <v>216</v>
      </c>
      <c r="H142" s="18">
        <v>0.09</v>
      </c>
      <c r="I142" s="18">
        <v>6.9</v>
      </c>
      <c r="J142" s="18">
        <v>18</v>
      </c>
      <c r="K142" s="18">
        <v>0.27</v>
      </c>
      <c r="L142" s="18">
        <v>36.6</v>
      </c>
      <c r="M142" s="18">
        <v>175.8</v>
      </c>
      <c r="N142" s="18">
        <v>38.700000000000003</v>
      </c>
      <c r="O142" s="18">
        <v>1.22</v>
      </c>
      <c r="P142" s="17" t="s">
        <v>186</v>
      </c>
      <c r="Q142" s="17"/>
      <c r="R142" s="19"/>
    </row>
    <row r="143" spans="1:18" ht="14.25" customHeight="1" x14ac:dyDescent="0.3">
      <c r="A143" s="16">
        <v>3</v>
      </c>
      <c r="B143" s="37" t="s">
        <v>150</v>
      </c>
      <c r="C143" s="38" t="s">
        <v>40</v>
      </c>
      <c r="D143" s="52">
        <v>9.1</v>
      </c>
      <c r="E143" s="52">
        <v>8.44</v>
      </c>
      <c r="F143" s="52">
        <v>51.2</v>
      </c>
      <c r="G143" s="52">
        <v>317</v>
      </c>
      <c r="H143" s="52">
        <v>0.24</v>
      </c>
      <c r="I143" s="52">
        <v>0</v>
      </c>
      <c r="J143" s="52">
        <v>32</v>
      </c>
      <c r="K143" s="52">
        <v>0.32</v>
      </c>
      <c r="L143" s="52">
        <v>24.8</v>
      </c>
      <c r="M143" s="52">
        <v>185.4</v>
      </c>
      <c r="N143" s="52">
        <v>65.2</v>
      </c>
      <c r="O143" s="52">
        <v>2.15</v>
      </c>
      <c r="P143" s="37" t="s">
        <v>149</v>
      </c>
      <c r="Q143" s="37"/>
      <c r="R143" s="21"/>
    </row>
    <row r="144" spans="1:18" ht="14.25" customHeight="1" x14ac:dyDescent="0.3">
      <c r="A144" s="16">
        <v>4</v>
      </c>
      <c r="B144" s="17" t="s">
        <v>45</v>
      </c>
      <c r="C144" s="18">
        <v>200</v>
      </c>
      <c r="D144" s="18">
        <v>0.6</v>
      </c>
      <c r="E144" s="18">
        <v>0.1</v>
      </c>
      <c r="F144" s="18">
        <v>20.100000000000001</v>
      </c>
      <c r="G144" s="18">
        <v>84</v>
      </c>
      <c r="H144" s="18">
        <v>0</v>
      </c>
      <c r="I144" s="18">
        <v>0.2</v>
      </c>
      <c r="J144" s="18">
        <v>0</v>
      </c>
      <c r="K144" s="18">
        <v>0.4</v>
      </c>
      <c r="L144" s="18">
        <v>20.100000000000001</v>
      </c>
      <c r="M144" s="18">
        <v>19.2</v>
      </c>
      <c r="N144" s="18">
        <v>14.4</v>
      </c>
      <c r="O144" s="18">
        <v>0.69</v>
      </c>
      <c r="P144" s="17" t="s">
        <v>76</v>
      </c>
      <c r="Q144" s="17"/>
      <c r="R144" s="19"/>
    </row>
    <row r="145" spans="1:18" ht="14.25" customHeight="1" thickBot="1" x14ac:dyDescent="0.35">
      <c r="A145" s="22">
        <v>5</v>
      </c>
      <c r="B145" s="23" t="s">
        <v>137</v>
      </c>
      <c r="C145" s="24" t="s">
        <v>138</v>
      </c>
      <c r="D145" s="24">
        <v>3.12</v>
      </c>
      <c r="E145" s="24">
        <v>0.46</v>
      </c>
      <c r="F145" s="24">
        <v>17.86</v>
      </c>
      <c r="G145" s="24">
        <v>88</v>
      </c>
      <c r="H145" s="24">
        <v>7.1999999999999995E-2</v>
      </c>
      <c r="I145" s="24">
        <v>0</v>
      </c>
      <c r="J145" s="24">
        <v>0</v>
      </c>
      <c r="K145" s="24">
        <v>0.68</v>
      </c>
      <c r="L145" s="24">
        <v>10.6</v>
      </c>
      <c r="M145" s="24">
        <v>59.8</v>
      </c>
      <c r="N145" s="24">
        <v>16</v>
      </c>
      <c r="O145" s="24">
        <v>1.1000000000000001</v>
      </c>
      <c r="P145" s="120" t="s">
        <v>140</v>
      </c>
      <c r="Q145" s="121"/>
      <c r="R145" s="25"/>
    </row>
    <row r="146" spans="1:18" ht="15" thickBot="1" x14ac:dyDescent="0.35">
      <c r="A146" s="41"/>
      <c r="B146" s="42" t="s">
        <v>53</v>
      </c>
      <c r="C146" s="43">
        <v>845</v>
      </c>
      <c r="D146" s="43">
        <f t="shared" ref="D146:O146" si="25">D141+D142+D143+D144+D145</f>
        <v>25.430000000000003</v>
      </c>
      <c r="E146" s="43">
        <f t="shared" si="25"/>
        <v>28.68</v>
      </c>
      <c r="F146" s="43">
        <f t="shared" si="25"/>
        <v>109.61999999999999</v>
      </c>
      <c r="G146" s="43">
        <f t="shared" si="25"/>
        <v>799</v>
      </c>
      <c r="H146" s="43">
        <f t="shared" si="25"/>
        <v>0.42199999999999999</v>
      </c>
      <c r="I146" s="43">
        <f t="shared" si="25"/>
        <v>24.099999999999998</v>
      </c>
      <c r="J146" s="43">
        <f t="shared" si="25"/>
        <v>50</v>
      </c>
      <c r="K146" s="43">
        <f t="shared" si="25"/>
        <v>4.47</v>
      </c>
      <c r="L146" s="43">
        <f t="shared" si="25"/>
        <v>132.1</v>
      </c>
      <c r="M146" s="43">
        <f t="shared" si="25"/>
        <v>468.20000000000005</v>
      </c>
      <c r="N146" s="43">
        <f t="shared" si="25"/>
        <v>150.30000000000001</v>
      </c>
      <c r="O146" s="43">
        <f t="shared" si="25"/>
        <v>5.6899999999999995</v>
      </c>
      <c r="P146" s="43"/>
      <c r="Q146" s="43"/>
      <c r="R146" s="42">
        <v>75.14</v>
      </c>
    </row>
    <row r="147" spans="1:18" ht="15" thickBot="1" x14ac:dyDescent="0.35">
      <c r="A147" s="41"/>
      <c r="B147" s="42" t="s">
        <v>25</v>
      </c>
      <c r="C147" s="43">
        <f t="shared" ref="C147:O147" si="26">C139+C146</f>
        <v>1400</v>
      </c>
      <c r="D147" s="43">
        <f t="shared" si="26"/>
        <v>41.55</v>
      </c>
      <c r="E147" s="43">
        <f t="shared" si="26"/>
        <v>39.799999999999997</v>
      </c>
      <c r="F147" s="43">
        <f t="shared" si="26"/>
        <v>194.64999999999998</v>
      </c>
      <c r="G147" s="43">
        <f t="shared" si="26"/>
        <v>1297.5</v>
      </c>
      <c r="H147" s="43">
        <f t="shared" si="26"/>
        <v>0.59399999999999997</v>
      </c>
      <c r="I147" s="43">
        <f t="shared" si="26"/>
        <v>24.349999999999998</v>
      </c>
      <c r="J147" s="43">
        <f t="shared" si="26"/>
        <v>119.95</v>
      </c>
      <c r="K147" s="43">
        <f t="shared" si="26"/>
        <v>6.31</v>
      </c>
      <c r="L147" s="43">
        <f t="shared" si="26"/>
        <v>205.75</v>
      </c>
      <c r="M147" s="43">
        <f t="shared" si="26"/>
        <v>767.1</v>
      </c>
      <c r="N147" s="43">
        <f t="shared" si="26"/>
        <v>223.70000000000002</v>
      </c>
      <c r="O147" s="43">
        <f t="shared" si="26"/>
        <v>9.4599999999999991</v>
      </c>
      <c r="P147" s="43"/>
      <c r="Q147" s="43"/>
      <c r="R147" s="42">
        <v>160.08000000000001</v>
      </c>
    </row>
    <row r="148" spans="1:18" ht="13.5" customHeight="1" thickBot="1" x14ac:dyDescent="0.35">
      <c r="A148" s="124" t="s">
        <v>30</v>
      </c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6"/>
    </row>
    <row r="149" spans="1:18" ht="15" thickBot="1" x14ac:dyDescent="0.35">
      <c r="A149" s="124" t="s">
        <v>48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6"/>
    </row>
    <row r="150" spans="1:18" x14ac:dyDescent="0.3">
      <c r="A150" s="34">
        <v>1</v>
      </c>
      <c r="B150" s="30" t="s">
        <v>47</v>
      </c>
      <c r="C150" s="31" t="s">
        <v>27</v>
      </c>
      <c r="D150" s="76">
        <v>9.5</v>
      </c>
      <c r="E150" s="76">
        <v>11.07</v>
      </c>
      <c r="F150" s="76">
        <v>2.2000000000000002</v>
      </c>
      <c r="G150" s="76">
        <v>146.4</v>
      </c>
      <c r="H150" s="76">
        <v>0.03</v>
      </c>
      <c r="I150" s="76">
        <v>0.4</v>
      </c>
      <c r="J150" s="76">
        <v>52.86</v>
      </c>
      <c r="K150" s="76">
        <v>0.43</v>
      </c>
      <c r="L150" s="76">
        <v>17.86</v>
      </c>
      <c r="M150" s="76">
        <v>49.29</v>
      </c>
      <c r="N150" s="76">
        <v>12.86</v>
      </c>
      <c r="O150" s="76">
        <v>0.83</v>
      </c>
      <c r="P150" s="130" t="s">
        <v>130</v>
      </c>
      <c r="Q150" s="131"/>
      <c r="R150" s="77"/>
    </row>
    <row r="151" spans="1:18" ht="15.75" customHeight="1" x14ac:dyDescent="0.3">
      <c r="A151" s="36">
        <v>2</v>
      </c>
      <c r="B151" s="37" t="s">
        <v>122</v>
      </c>
      <c r="C151" s="38" t="s">
        <v>40</v>
      </c>
      <c r="D151" s="52">
        <v>11.8</v>
      </c>
      <c r="E151" s="52">
        <v>8.82</v>
      </c>
      <c r="F151" s="52">
        <v>52.28</v>
      </c>
      <c r="G151" s="52">
        <v>335.8</v>
      </c>
      <c r="H151" s="52">
        <v>0.28000000000000003</v>
      </c>
      <c r="I151" s="52">
        <v>0</v>
      </c>
      <c r="J151" s="52">
        <v>32.200000000000003</v>
      </c>
      <c r="K151" s="52">
        <v>0.84</v>
      </c>
      <c r="L151" s="52">
        <v>22.2</v>
      </c>
      <c r="M151" s="52">
        <v>280.60000000000002</v>
      </c>
      <c r="N151" s="52">
        <v>186.6</v>
      </c>
      <c r="O151" s="52">
        <v>6.28</v>
      </c>
      <c r="P151" s="37" t="s">
        <v>92</v>
      </c>
      <c r="Q151" s="37"/>
      <c r="R151" s="37"/>
    </row>
    <row r="152" spans="1:18" ht="14.25" customHeight="1" x14ac:dyDescent="0.3">
      <c r="A152" s="16">
        <v>3</v>
      </c>
      <c r="B152" s="17" t="s">
        <v>42</v>
      </c>
      <c r="C152" s="18" t="s">
        <v>132</v>
      </c>
      <c r="D152" s="18">
        <v>0.3</v>
      </c>
      <c r="E152" s="18">
        <v>0.1</v>
      </c>
      <c r="F152" s="18">
        <v>9.5</v>
      </c>
      <c r="G152" s="18">
        <v>40</v>
      </c>
      <c r="H152" s="18">
        <v>0</v>
      </c>
      <c r="I152" s="18">
        <v>1</v>
      </c>
      <c r="J152" s="18">
        <v>0</v>
      </c>
      <c r="K152" s="18">
        <v>0.02</v>
      </c>
      <c r="L152" s="18">
        <v>7.9</v>
      </c>
      <c r="M152" s="18">
        <v>9.1</v>
      </c>
      <c r="N152" s="18">
        <v>5</v>
      </c>
      <c r="O152" s="18">
        <v>0.87</v>
      </c>
      <c r="P152" s="17" t="s">
        <v>65</v>
      </c>
      <c r="Q152" s="17"/>
      <c r="R152" s="19"/>
    </row>
    <row r="153" spans="1:18" ht="14.25" customHeight="1" thickBot="1" x14ac:dyDescent="0.35">
      <c r="A153" s="22">
        <v>4</v>
      </c>
      <c r="B153" s="23" t="s">
        <v>31</v>
      </c>
      <c r="C153" s="24">
        <v>40</v>
      </c>
      <c r="D153" s="24">
        <v>3</v>
      </c>
      <c r="E153" s="24">
        <v>1.1599999999999999</v>
      </c>
      <c r="F153" s="24">
        <v>20.6</v>
      </c>
      <c r="G153" s="24">
        <v>104.4</v>
      </c>
      <c r="H153" s="24">
        <v>4.3999999999999997E-2</v>
      </c>
      <c r="I153" s="24">
        <v>0</v>
      </c>
      <c r="J153" s="24">
        <v>0</v>
      </c>
      <c r="K153" s="24">
        <v>0.68</v>
      </c>
      <c r="L153" s="24">
        <v>0.48</v>
      </c>
      <c r="M153" s="24">
        <v>26</v>
      </c>
      <c r="N153" s="24">
        <v>5.2</v>
      </c>
      <c r="O153" s="24">
        <v>0.48</v>
      </c>
      <c r="P153" s="122" t="s">
        <v>66</v>
      </c>
      <c r="Q153" s="123"/>
      <c r="R153" s="25"/>
    </row>
    <row r="154" spans="1:18" ht="15" thickBot="1" x14ac:dyDescent="0.35">
      <c r="A154" s="41"/>
      <c r="B154" s="42" t="s">
        <v>52</v>
      </c>
      <c r="C154" s="43">
        <v>552</v>
      </c>
      <c r="D154" s="43">
        <v>21.8</v>
      </c>
      <c r="E154" s="43">
        <v>14.1</v>
      </c>
      <c r="F154" s="43">
        <v>64.16</v>
      </c>
      <c r="G154" s="43">
        <v>476.82</v>
      </c>
      <c r="H154" s="43">
        <v>6.2649999999999997</v>
      </c>
      <c r="I154" s="43">
        <v>24.148</v>
      </c>
      <c r="J154" s="43">
        <v>62.94</v>
      </c>
      <c r="K154" s="43">
        <v>2.9</v>
      </c>
      <c r="L154" s="43">
        <v>125.09</v>
      </c>
      <c r="M154" s="43">
        <v>206.96</v>
      </c>
      <c r="N154" s="43">
        <v>57.88</v>
      </c>
      <c r="O154" s="43">
        <v>7.92</v>
      </c>
      <c r="P154" s="43"/>
      <c r="Q154" s="43"/>
      <c r="R154" s="42">
        <v>78.78</v>
      </c>
    </row>
    <row r="155" spans="1:18" ht="15" thickBot="1" x14ac:dyDescent="0.35">
      <c r="A155" s="124" t="s">
        <v>49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6"/>
    </row>
    <row r="156" spans="1:18" ht="17.25" customHeight="1" x14ac:dyDescent="0.3">
      <c r="A156" s="16">
        <v>1</v>
      </c>
      <c r="B156" s="17" t="s">
        <v>82</v>
      </c>
      <c r="C156" s="18" t="s">
        <v>69</v>
      </c>
      <c r="D156" s="18">
        <v>3.81</v>
      </c>
      <c r="E156" s="18">
        <v>5.22</v>
      </c>
      <c r="F156" s="18">
        <v>13.4</v>
      </c>
      <c r="G156" s="18">
        <v>115.8</v>
      </c>
      <c r="H156" s="18">
        <v>4.1000000000000002E-2</v>
      </c>
      <c r="I156" s="18">
        <v>0.52</v>
      </c>
      <c r="J156" s="18">
        <v>41</v>
      </c>
      <c r="K156" s="18">
        <v>0.51</v>
      </c>
      <c r="L156" s="18">
        <v>24.9</v>
      </c>
      <c r="M156" s="18">
        <v>48.2</v>
      </c>
      <c r="N156" s="18">
        <v>10.85</v>
      </c>
      <c r="O156" s="18">
        <v>0.7</v>
      </c>
      <c r="P156" s="17" t="s">
        <v>83</v>
      </c>
      <c r="Q156" s="17"/>
      <c r="R156" s="19"/>
    </row>
    <row r="157" spans="1:18" x14ac:dyDescent="0.3">
      <c r="A157" s="36">
        <v>2</v>
      </c>
      <c r="B157" s="37" t="s">
        <v>111</v>
      </c>
      <c r="C157" s="38" t="s">
        <v>27</v>
      </c>
      <c r="D157" s="38">
        <v>13.3</v>
      </c>
      <c r="E157" s="38">
        <v>15.5</v>
      </c>
      <c r="F157" s="38">
        <v>3.1</v>
      </c>
      <c r="G157" s="38">
        <v>205</v>
      </c>
      <c r="H157" s="76">
        <v>0.04</v>
      </c>
      <c r="I157" s="76">
        <v>0.5</v>
      </c>
      <c r="J157" s="76">
        <v>74</v>
      </c>
      <c r="K157" s="76">
        <v>0.6</v>
      </c>
      <c r="L157" s="76">
        <v>25</v>
      </c>
      <c r="M157" s="76">
        <v>69</v>
      </c>
      <c r="N157" s="76">
        <v>18</v>
      </c>
      <c r="O157" s="76">
        <v>1.1599999999999999</v>
      </c>
      <c r="P157" s="78" t="s">
        <v>110</v>
      </c>
      <c r="Q157" s="79" t="s">
        <v>170</v>
      </c>
      <c r="R157" s="37"/>
    </row>
    <row r="158" spans="1:18" ht="15.75" customHeight="1" x14ac:dyDescent="0.3">
      <c r="A158" s="36">
        <v>3</v>
      </c>
      <c r="B158" s="70" t="s">
        <v>101</v>
      </c>
      <c r="C158" s="38" t="s">
        <v>127</v>
      </c>
      <c r="D158" s="52">
        <v>5.55</v>
      </c>
      <c r="E158" s="52">
        <v>4.95</v>
      </c>
      <c r="F158" s="52">
        <v>29.6</v>
      </c>
      <c r="G158" s="52">
        <v>184.5</v>
      </c>
      <c r="H158" s="52">
        <v>0.06</v>
      </c>
      <c r="I158" s="52">
        <v>0</v>
      </c>
      <c r="J158" s="52">
        <v>31.5</v>
      </c>
      <c r="K158" s="52">
        <v>0.75</v>
      </c>
      <c r="L158" s="52">
        <v>12</v>
      </c>
      <c r="M158" s="52">
        <v>45</v>
      </c>
      <c r="N158" s="52">
        <v>7.5</v>
      </c>
      <c r="O158" s="52">
        <v>1.1000000000000001</v>
      </c>
      <c r="P158" s="120" t="s">
        <v>131</v>
      </c>
      <c r="Q158" s="121"/>
      <c r="R158" s="37"/>
    </row>
    <row r="159" spans="1:18" ht="14.25" customHeight="1" x14ac:dyDescent="0.3">
      <c r="A159" s="16">
        <v>4</v>
      </c>
      <c r="B159" s="17" t="s">
        <v>39</v>
      </c>
      <c r="C159" s="18">
        <v>200</v>
      </c>
      <c r="D159" s="18">
        <v>0.2</v>
      </c>
      <c r="E159" s="18">
        <v>0.1</v>
      </c>
      <c r="F159" s="18">
        <v>9.3000000000000007</v>
      </c>
      <c r="G159" s="18">
        <v>38</v>
      </c>
      <c r="H159" s="18">
        <v>0</v>
      </c>
      <c r="I159" s="18">
        <v>0</v>
      </c>
      <c r="J159" s="18">
        <v>10</v>
      </c>
      <c r="K159" s="18">
        <v>0</v>
      </c>
      <c r="L159" s="18">
        <v>5.0999999999999996</v>
      </c>
      <c r="M159" s="18">
        <v>7.7</v>
      </c>
      <c r="N159" s="18">
        <v>4.2</v>
      </c>
      <c r="O159" s="18">
        <v>0.82</v>
      </c>
      <c r="P159" s="17" t="s">
        <v>72</v>
      </c>
      <c r="Q159" s="17"/>
      <c r="R159" s="19"/>
    </row>
    <row r="160" spans="1:18" ht="14.25" customHeight="1" x14ac:dyDescent="0.3">
      <c r="A160" s="22">
        <v>5</v>
      </c>
      <c r="B160" s="23" t="s">
        <v>137</v>
      </c>
      <c r="C160" s="24" t="s">
        <v>138</v>
      </c>
      <c r="D160" s="24">
        <v>3.12</v>
      </c>
      <c r="E160" s="24">
        <v>0.46</v>
      </c>
      <c r="F160" s="24">
        <v>17.86</v>
      </c>
      <c r="G160" s="24">
        <v>88</v>
      </c>
      <c r="H160" s="24">
        <v>7.1999999999999995E-2</v>
      </c>
      <c r="I160" s="24">
        <v>0</v>
      </c>
      <c r="J160" s="24">
        <v>0</v>
      </c>
      <c r="K160" s="24">
        <v>0.68</v>
      </c>
      <c r="L160" s="24">
        <v>10.6</v>
      </c>
      <c r="M160" s="24">
        <v>59.8</v>
      </c>
      <c r="N160" s="24">
        <v>16</v>
      </c>
      <c r="O160" s="24">
        <v>1.1000000000000001</v>
      </c>
      <c r="P160" s="120" t="s">
        <v>140</v>
      </c>
      <c r="Q160" s="121"/>
      <c r="R160" s="25"/>
    </row>
    <row r="161" spans="1:18" ht="15" thickBot="1" x14ac:dyDescent="0.35">
      <c r="A161" s="39"/>
      <c r="B161" s="49" t="s">
        <v>53</v>
      </c>
      <c r="C161" s="50">
        <v>800</v>
      </c>
      <c r="D161" s="50">
        <f t="shared" ref="D161:O161" si="27">D156+D157+D158+D159+D160</f>
        <v>25.98</v>
      </c>
      <c r="E161" s="50">
        <f t="shared" si="27"/>
        <v>26.23</v>
      </c>
      <c r="F161" s="50">
        <f t="shared" si="27"/>
        <v>73.260000000000005</v>
      </c>
      <c r="G161" s="50">
        <f t="shared" si="27"/>
        <v>631.29999999999995</v>
      </c>
      <c r="H161" s="73">
        <f t="shared" si="27"/>
        <v>0.21300000000000002</v>
      </c>
      <c r="I161" s="73">
        <f t="shared" si="27"/>
        <v>1.02</v>
      </c>
      <c r="J161" s="73">
        <f t="shared" si="27"/>
        <v>156.5</v>
      </c>
      <c r="K161" s="73">
        <f t="shared" si="27"/>
        <v>2.54</v>
      </c>
      <c r="L161" s="73">
        <f t="shared" si="27"/>
        <v>77.599999999999994</v>
      </c>
      <c r="M161" s="73">
        <f t="shared" si="27"/>
        <v>229.7</v>
      </c>
      <c r="N161" s="73">
        <f t="shared" si="27"/>
        <v>56.550000000000004</v>
      </c>
      <c r="O161" s="73">
        <f t="shared" si="27"/>
        <v>4.88</v>
      </c>
      <c r="P161" s="127"/>
      <c r="Q161" s="129"/>
      <c r="R161" s="49">
        <v>75.14</v>
      </c>
    </row>
    <row r="162" spans="1:18" ht="15" thickBot="1" x14ac:dyDescent="0.35">
      <c r="A162" s="41"/>
      <c r="B162" s="42" t="s">
        <v>25</v>
      </c>
      <c r="C162" s="43">
        <f t="shared" ref="C162:O162" si="28">C154+C161</f>
        <v>1352</v>
      </c>
      <c r="D162" s="43">
        <f t="shared" si="28"/>
        <v>47.78</v>
      </c>
      <c r="E162" s="43">
        <f t="shared" si="28"/>
        <v>40.33</v>
      </c>
      <c r="F162" s="43">
        <f t="shared" si="28"/>
        <v>137.42000000000002</v>
      </c>
      <c r="G162" s="43">
        <f t="shared" si="28"/>
        <v>1108.1199999999999</v>
      </c>
      <c r="H162" s="80">
        <f t="shared" si="28"/>
        <v>6.4779999999999998</v>
      </c>
      <c r="I162" s="80">
        <f t="shared" si="28"/>
        <v>25.167999999999999</v>
      </c>
      <c r="J162" s="80">
        <f t="shared" si="28"/>
        <v>219.44</v>
      </c>
      <c r="K162" s="80">
        <f t="shared" si="28"/>
        <v>5.4399999999999995</v>
      </c>
      <c r="L162" s="80">
        <f t="shared" si="28"/>
        <v>202.69</v>
      </c>
      <c r="M162" s="80">
        <f t="shared" si="28"/>
        <v>436.65999999999997</v>
      </c>
      <c r="N162" s="80">
        <f t="shared" si="28"/>
        <v>114.43</v>
      </c>
      <c r="O162" s="80">
        <f t="shared" si="28"/>
        <v>12.8</v>
      </c>
      <c r="P162" s="43"/>
      <c r="Q162" s="43"/>
      <c r="R162" s="42">
        <v>160.08000000000001</v>
      </c>
    </row>
    <row r="163" spans="1:18" ht="15" thickBot="1" x14ac:dyDescent="0.35">
      <c r="A163" s="127" t="s">
        <v>34</v>
      </c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9"/>
    </row>
    <row r="164" spans="1:18" ht="15" thickBot="1" x14ac:dyDescent="0.35">
      <c r="A164" s="124" t="s">
        <v>23</v>
      </c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6"/>
    </row>
    <row r="165" spans="1:18" ht="15" thickBot="1" x14ac:dyDescent="0.35">
      <c r="A165" s="124" t="s">
        <v>48</v>
      </c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6"/>
    </row>
    <row r="166" spans="1:18" x14ac:dyDescent="0.3">
      <c r="A166" s="16">
        <v>1</v>
      </c>
      <c r="B166" s="17" t="s">
        <v>173</v>
      </c>
      <c r="C166" s="18">
        <v>10</v>
      </c>
      <c r="D166" s="18">
        <v>2.33</v>
      </c>
      <c r="E166" s="18">
        <v>2.87</v>
      </c>
      <c r="F166" s="18">
        <v>0</v>
      </c>
      <c r="G166" s="18">
        <v>35.85</v>
      </c>
      <c r="H166" s="18">
        <v>4.0000000000000001E-3</v>
      </c>
      <c r="I166" s="18">
        <v>7.0000000000000007E-2</v>
      </c>
      <c r="J166" s="18">
        <v>26</v>
      </c>
      <c r="K166" s="18">
        <v>0.06</v>
      </c>
      <c r="L166" s="18">
        <v>86.73</v>
      </c>
      <c r="M166" s="18">
        <v>50</v>
      </c>
      <c r="N166" s="18">
        <v>3.57</v>
      </c>
      <c r="O166" s="18">
        <v>0.1</v>
      </c>
      <c r="P166" s="17" t="s">
        <v>61</v>
      </c>
      <c r="Q166" s="17"/>
      <c r="R166" s="19"/>
    </row>
    <row r="167" spans="1:18" x14ac:dyDescent="0.3">
      <c r="A167" s="36">
        <v>2</v>
      </c>
      <c r="B167" s="70" t="s">
        <v>41</v>
      </c>
      <c r="C167" s="38">
        <v>100</v>
      </c>
      <c r="D167" s="38">
        <v>0.4</v>
      </c>
      <c r="E167" s="38">
        <v>0.4</v>
      </c>
      <c r="F167" s="38">
        <v>9.8000000000000007</v>
      </c>
      <c r="G167" s="38">
        <v>44</v>
      </c>
      <c r="H167" s="38">
        <v>0.03</v>
      </c>
      <c r="I167" s="38">
        <v>7</v>
      </c>
      <c r="J167" s="38">
        <v>0</v>
      </c>
      <c r="K167" s="38">
        <v>0.2</v>
      </c>
      <c r="L167" s="38">
        <v>16.100000000000001</v>
      </c>
      <c r="M167" s="38">
        <v>11</v>
      </c>
      <c r="N167" s="38">
        <v>9</v>
      </c>
      <c r="O167" s="38">
        <v>2.21</v>
      </c>
      <c r="P167" s="37" t="s">
        <v>64</v>
      </c>
      <c r="Q167" s="37"/>
      <c r="R167" s="37"/>
    </row>
    <row r="168" spans="1:18" ht="15.45" customHeight="1" x14ac:dyDescent="0.3">
      <c r="A168" s="36">
        <v>3</v>
      </c>
      <c r="B168" s="37" t="s">
        <v>174</v>
      </c>
      <c r="C168" s="38" t="s">
        <v>156</v>
      </c>
      <c r="D168" s="38">
        <v>8.58</v>
      </c>
      <c r="E168" s="38">
        <v>11.9</v>
      </c>
      <c r="F168" s="38">
        <v>35.33</v>
      </c>
      <c r="G168" s="38">
        <v>275.5</v>
      </c>
      <c r="H168" s="38">
        <v>0.22</v>
      </c>
      <c r="I168" s="38">
        <v>1.5</v>
      </c>
      <c r="J168" s="38">
        <v>44.9</v>
      </c>
      <c r="K168" s="38">
        <v>0.18</v>
      </c>
      <c r="L168" s="38">
        <v>151.6</v>
      </c>
      <c r="M168" s="38">
        <v>210.2</v>
      </c>
      <c r="N168" s="38">
        <v>53.82</v>
      </c>
      <c r="O168" s="38">
        <v>1.4</v>
      </c>
      <c r="P168" s="37" t="s">
        <v>175</v>
      </c>
      <c r="Q168" s="37"/>
      <c r="R168" s="37"/>
    </row>
    <row r="169" spans="1:18" x14ac:dyDescent="0.3">
      <c r="A169" s="36">
        <v>4</v>
      </c>
      <c r="B169" s="37" t="s">
        <v>37</v>
      </c>
      <c r="C169" s="38">
        <v>200</v>
      </c>
      <c r="D169" s="52">
        <v>0</v>
      </c>
      <c r="E169" s="52">
        <v>0</v>
      </c>
      <c r="F169" s="52">
        <v>15</v>
      </c>
      <c r="G169" s="52">
        <v>60</v>
      </c>
      <c r="H169" s="52">
        <v>0</v>
      </c>
      <c r="I169" s="52">
        <v>0</v>
      </c>
      <c r="J169" s="52">
        <v>0</v>
      </c>
      <c r="K169" s="52">
        <v>0</v>
      </c>
      <c r="L169" s="52">
        <v>3.4</v>
      </c>
      <c r="M169" s="52">
        <v>5.8</v>
      </c>
      <c r="N169" s="52">
        <v>0</v>
      </c>
      <c r="O169" s="52">
        <v>0.02</v>
      </c>
      <c r="P169" s="37" t="s">
        <v>81</v>
      </c>
      <c r="Q169" s="37"/>
      <c r="R169" s="37"/>
    </row>
    <row r="170" spans="1:18" x14ac:dyDescent="0.3">
      <c r="A170" s="36">
        <v>5</v>
      </c>
      <c r="B170" s="23" t="s">
        <v>137</v>
      </c>
      <c r="C170" s="24" t="s">
        <v>139</v>
      </c>
      <c r="D170" s="24">
        <v>3.9</v>
      </c>
      <c r="E170" s="24">
        <v>0.57999999999999996</v>
      </c>
      <c r="F170" s="24">
        <v>22.33</v>
      </c>
      <c r="G170" s="24">
        <v>110</v>
      </c>
      <c r="H170" s="24">
        <v>0.09</v>
      </c>
      <c r="I170" s="24">
        <v>0</v>
      </c>
      <c r="J170" s="24">
        <v>0</v>
      </c>
      <c r="K170" s="24">
        <v>0.85</v>
      </c>
      <c r="L170" s="24">
        <v>13.25</v>
      </c>
      <c r="M170" s="24">
        <v>74.8</v>
      </c>
      <c r="N170" s="24">
        <v>20</v>
      </c>
      <c r="O170" s="24">
        <v>1.4</v>
      </c>
      <c r="P170" s="120" t="s">
        <v>140</v>
      </c>
      <c r="Q170" s="121"/>
      <c r="R170" s="37"/>
    </row>
    <row r="171" spans="1:18" ht="15" thickBot="1" x14ac:dyDescent="0.35">
      <c r="A171" s="39"/>
      <c r="B171" s="49" t="s">
        <v>52</v>
      </c>
      <c r="C171" s="50">
        <v>595</v>
      </c>
      <c r="D171" s="50">
        <f t="shared" ref="D171:O171" si="29">SUM(D166:D170)</f>
        <v>15.21</v>
      </c>
      <c r="E171" s="50">
        <f t="shared" si="29"/>
        <v>15.75</v>
      </c>
      <c r="F171" s="50">
        <f t="shared" si="29"/>
        <v>82.46</v>
      </c>
      <c r="G171" s="50">
        <f t="shared" si="29"/>
        <v>525.35</v>
      </c>
      <c r="H171" s="50">
        <f t="shared" si="29"/>
        <v>0.34399999999999997</v>
      </c>
      <c r="I171" s="50">
        <f t="shared" si="29"/>
        <v>8.57</v>
      </c>
      <c r="J171" s="50">
        <f t="shared" si="29"/>
        <v>70.900000000000006</v>
      </c>
      <c r="K171" s="50">
        <f t="shared" si="29"/>
        <v>1.29</v>
      </c>
      <c r="L171" s="50">
        <f t="shared" si="29"/>
        <v>271.08</v>
      </c>
      <c r="M171" s="50">
        <f t="shared" si="29"/>
        <v>351.8</v>
      </c>
      <c r="N171" s="50">
        <f t="shared" si="29"/>
        <v>86.39</v>
      </c>
      <c r="O171" s="50">
        <f t="shared" si="29"/>
        <v>5.13</v>
      </c>
      <c r="P171" s="132"/>
      <c r="Q171" s="133"/>
      <c r="R171" s="49">
        <v>78.78</v>
      </c>
    </row>
    <row r="172" spans="1:18" ht="15" thickBot="1" x14ac:dyDescent="0.35">
      <c r="A172" s="124" t="s">
        <v>49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6"/>
    </row>
    <row r="173" spans="1:18" ht="14.25" customHeight="1" x14ac:dyDescent="0.3">
      <c r="A173" s="34">
        <v>1</v>
      </c>
      <c r="B173" s="17" t="s">
        <v>38</v>
      </c>
      <c r="C173" s="18">
        <v>80</v>
      </c>
      <c r="D173" s="18">
        <v>1.1200000000000001</v>
      </c>
      <c r="E173" s="18">
        <v>4.9000000000000004</v>
      </c>
      <c r="F173" s="18">
        <v>6.1</v>
      </c>
      <c r="G173" s="18">
        <v>72.8</v>
      </c>
      <c r="H173" s="18">
        <v>0.02</v>
      </c>
      <c r="I173" s="18">
        <v>6.2</v>
      </c>
      <c r="J173" s="18">
        <v>0</v>
      </c>
      <c r="K173" s="18">
        <v>2.16</v>
      </c>
      <c r="L173" s="18">
        <v>27.2</v>
      </c>
      <c r="M173" s="18">
        <v>31.2</v>
      </c>
      <c r="N173" s="18">
        <v>16</v>
      </c>
      <c r="O173" s="18">
        <v>1.04</v>
      </c>
      <c r="P173" s="17" t="s">
        <v>74</v>
      </c>
      <c r="Q173" s="17"/>
      <c r="R173" s="19"/>
    </row>
    <row r="174" spans="1:18" ht="27" x14ac:dyDescent="0.3">
      <c r="A174" s="36">
        <v>2</v>
      </c>
      <c r="B174" s="70" t="s">
        <v>116</v>
      </c>
      <c r="C174" s="38" t="s">
        <v>56</v>
      </c>
      <c r="D174" s="52">
        <v>3.24</v>
      </c>
      <c r="E174" s="52">
        <v>7.75</v>
      </c>
      <c r="F174" s="52">
        <v>12.2</v>
      </c>
      <c r="G174" s="52">
        <v>106.45</v>
      </c>
      <c r="H174" s="52">
        <v>7.0000000000000007E-2</v>
      </c>
      <c r="I174" s="52">
        <v>3.82</v>
      </c>
      <c r="J174" s="52">
        <v>4.13</v>
      </c>
      <c r="K174" s="52">
        <v>1.98</v>
      </c>
      <c r="L174" s="52">
        <v>16.899999999999999</v>
      </c>
      <c r="M174" s="52">
        <v>52.4</v>
      </c>
      <c r="N174" s="52">
        <v>17.649999999999999</v>
      </c>
      <c r="O174" s="52">
        <v>0.88</v>
      </c>
      <c r="P174" s="37" t="s">
        <v>117</v>
      </c>
      <c r="Q174" s="37"/>
      <c r="R174" s="81"/>
    </row>
    <row r="175" spans="1:18" s="83" customFormat="1" x14ac:dyDescent="0.3">
      <c r="A175" s="16">
        <v>3</v>
      </c>
      <c r="B175" s="17" t="s">
        <v>151</v>
      </c>
      <c r="C175" s="18" t="s">
        <v>152</v>
      </c>
      <c r="D175" s="18">
        <v>5.0999999999999996</v>
      </c>
      <c r="E175" s="18">
        <v>7.8</v>
      </c>
      <c r="F175" s="18">
        <v>52.1</v>
      </c>
      <c r="G175" s="18">
        <v>302.5</v>
      </c>
      <c r="H175" s="18">
        <v>0.1</v>
      </c>
      <c r="I175" s="18">
        <v>1</v>
      </c>
      <c r="J175" s="18">
        <v>36</v>
      </c>
      <c r="K175" s="18">
        <v>0.9</v>
      </c>
      <c r="L175" s="18">
        <v>25</v>
      </c>
      <c r="M175" s="18">
        <v>112.5</v>
      </c>
      <c r="N175" s="18">
        <v>35.700000000000003</v>
      </c>
      <c r="O175" s="18">
        <v>1.9</v>
      </c>
      <c r="P175" s="17" t="s">
        <v>158</v>
      </c>
      <c r="Q175" s="17"/>
      <c r="R175" s="82"/>
    </row>
    <row r="176" spans="1:18" x14ac:dyDescent="0.3">
      <c r="A176" s="16">
        <v>4</v>
      </c>
      <c r="B176" s="17" t="s">
        <v>33</v>
      </c>
      <c r="C176" s="18">
        <v>200</v>
      </c>
      <c r="D176" s="18">
        <v>0.67</v>
      </c>
      <c r="E176" s="18">
        <v>0.27</v>
      </c>
      <c r="F176" s="18">
        <v>18.3</v>
      </c>
      <c r="G176" s="18">
        <v>78</v>
      </c>
      <c r="H176" s="18">
        <v>0.01</v>
      </c>
      <c r="I176" s="18">
        <v>80</v>
      </c>
      <c r="J176" s="18">
        <v>0</v>
      </c>
      <c r="K176" s="18">
        <v>0.8</v>
      </c>
      <c r="L176" s="18">
        <v>11.9</v>
      </c>
      <c r="M176" s="18">
        <v>3.2</v>
      </c>
      <c r="N176" s="18">
        <v>3.2</v>
      </c>
      <c r="O176" s="18">
        <v>0.61</v>
      </c>
      <c r="P176" s="122" t="s">
        <v>115</v>
      </c>
      <c r="Q176" s="123"/>
      <c r="R176" s="65"/>
    </row>
    <row r="177" spans="1:18" x14ac:dyDescent="0.3">
      <c r="A177" s="39">
        <v>5</v>
      </c>
      <c r="B177" s="23" t="s">
        <v>137</v>
      </c>
      <c r="C177" s="24" t="s">
        <v>138</v>
      </c>
      <c r="D177" s="24">
        <v>3.12</v>
      </c>
      <c r="E177" s="24">
        <v>0.46</v>
      </c>
      <c r="F177" s="24">
        <v>17.86</v>
      </c>
      <c r="G177" s="24">
        <v>88</v>
      </c>
      <c r="H177" s="24">
        <v>7.1999999999999995E-2</v>
      </c>
      <c r="I177" s="24">
        <v>0</v>
      </c>
      <c r="J177" s="24">
        <v>0</v>
      </c>
      <c r="K177" s="24">
        <v>0.68</v>
      </c>
      <c r="L177" s="24">
        <v>10.6</v>
      </c>
      <c r="M177" s="24">
        <v>59.8</v>
      </c>
      <c r="N177" s="24">
        <v>16</v>
      </c>
      <c r="O177" s="24">
        <v>1.1000000000000001</v>
      </c>
      <c r="P177" s="120" t="s">
        <v>140</v>
      </c>
      <c r="Q177" s="121"/>
      <c r="R177" s="65"/>
    </row>
    <row r="178" spans="1:18" ht="14.25" customHeight="1" x14ac:dyDescent="0.3">
      <c r="A178" s="22"/>
      <c r="B178" s="23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120"/>
      <c r="Q178" s="121"/>
      <c r="R178" s="25"/>
    </row>
    <row r="179" spans="1:18" x14ac:dyDescent="0.3">
      <c r="A179" s="16"/>
      <c r="B179" s="84" t="s">
        <v>53</v>
      </c>
      <c r="C179" s="85">
        <v>805</v>
      </c>
      <c r="D179" s="86">
        <f t="shared" ref="D179:O179" si="30">D173+D174+D175+D176+D177+D178</f>
        <v>13.25</v>
      </c>
      <c r="E179" s="86">
        <f t="shared" si="30"/>
        <v>21.18</v>
      </c>
      <c r="F179" s="86">
        <f t="shared" si="30"/>
        <v>106.56</v>
      </c>
      <c r="G179" s="86">
        <f t="shared" si="30"/>
        <v>647.75</v>
      </c>
      <c r="H179" s="85">
        <f t="shared" si="30"/>
        <v>0.27200000000000002</v>
      </c>
      <c r="I179" s="85">
        <f t="shared" si="30"/>
        <v>91.02</v>
      </c>
      <c r="J179" s="85">
        <f t="shared" si="30"/>
        <v>40.130000000000003</v>
      </c>
      <c r="K179" s="85">
        <f t="shared" si="30"/>
        <v>6.5200000000000005</v>
      </c>
      <c r="L179" s="85">
        <f t="shared" si="30"/>
        <v>91.6</v>
      </c>
      <c r="M179" s="85">
        <f t="shared" si="30"/>
        <v>259.09999999999997</v>
      </c>
      <c r="N179" s="85">
        <f t="shared" si="30"/>
        <v>88.55</v>
      </c>
      <c r="O179" s="85">
        <f t="shared" si="30"/>
        <v>5.5299999999999994</v>
      </c>
      <c r="P179" s="87"/>
      <c r="Q179" s="88"/>
      <c r="R179" s="89">
        <v>75.14</v>
      </c>
    </row>
    <row r="180" spans="1:18" x14ac:dyDescent="0.3">
      <c r="A180" s="90"/>
      <c r="B180" s="84" t="s">
        <v>25</v>
      </c>
      <c r="C180" s="85">
        <f t="shared" ref="C180:L180" si="31">C171+C179</f>
        <v>1400</v>
      </c>
      <c r="D180" s="86">
        <f t="shared" si="31"/>
        <v>28.46</v>
      </c>
      <c r="E180" s="86">
        <f t="shared" si="31"/>
        <v>36.93</v>
      </c>
      <c r="F180" s="86">
        <f t="shared" si="31"/>
        <v>189.01999999999998</v>
      </c>
      <c r="G180" s="86">
        <f t="shared" si="31"/>
        <v>1173.0999999999999</v>
      </c>
      <c r="H180" s="85">
        <f t="shared" si="31"/>
        <v>0.61599999999999999</v>
      </c>
      <c r="I180" s="85">
        <f t="shared" si="31"/>
        <v>99.59</v>
      </c>
      <c r="J180" s="85">
        <f t="shared" si="31"/>
        <v>111.03</v>
      </c>
      <c r="K180" s="85">
        <f t="shared" si="31"/>
        <v>7.8100000000000005</v>
      </c>
      <c r="L180" s="85">
        <f t="shared" si="31"/>
        <v>362.67999999999995</v>
      </c>
      <c r="M180" s="85">
        <f>N171+M179</f>
        <v>345.48999999999995</v>
      </c>
      <c r="N180" s="85">
        <f>N171+N179</f>
        <v>174.94</v>
      </c>
      <c r="O180" s="85">
        <f>O171+O179</f>
        <v>10.66</v>
      </c>
      <c r="P180" s="85"/>
      <c r="Q180" s="88"/>
      <c r="R180" s="89">
        <v>160.08000000000001</v>
      </c>
    </row>
    <row r="181" spans="1:18" ht="15" thickBot="1" x14ac:dyDescent="0.35">
      <c r="A181" s="127" t="s">
        <v>133</v>
      </c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9"/>
    </row>
    <row r="182" spans="1:18" ht="15" thickBot="1" x14ac:dyDescent="0.35">
      <c r="A182" s="124" t="s">
        <v>48</v>
      </c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6"/>
    </row>
    <row r="183" spans="1:18" x14ac:dyDescent="0.3">
      <c r="A183" s="34">
        <v>1</v>
      </c>
      <c r="B183" s="62" t="s">
        <v>153</v>
      </c>
      <c r="C183" s="31" t="s">
        <v>120</v>
      </c>
      <c r="D183" s="31">
        <v>12.1</v>
      </c>
      <c r="E183" s="31">
        <v>9.6999999999999993</v>
      </c>
      <c r="F183" s="31">
        <v>9.8000000000000007</v>
      </c>
      <c r="G183" s="31">
        <v>175</v>
      </c>
      <c r="H183" s="31">
        <v>0.06</v>
      </c>
      <c r="I183" s="31">
        <v>0.4</v>
      </c>
      <c r="J183" s="31">
        <v>53</v>
      </c>
      <c r="K183" s="31">
        <v>0.9</v>
      </c>
      <c r="L183" s="31">
        <v>107</v>
      </c>
      <c r="M183" s="31">
        <v>118</v>
      </c>
      <c r="N183" s="31">
        <v>18</v>
      </c>
      <c r="O183" s="31">
        <v>0.86</v>
      </c>
      <c r="P183" s="30" t="s">
        <v>166</v>
      </c>
      <c r="Q183" s="30"/>
      <c r="R183" s="30"/>
    </row>
    <row r="184" spans="1:18" ht="15.75" customHeight="1" x14ac:dyDescent="0.3">
      <c r="A184" s="36">
        <v>2</v>
      </c>
      <c r="B184" s="70" t="s">
        <v>101</v>
      </c>
      <c r="C184" s="38" t="s">
        <v>40</v>
      </c>
      <c r="D184" s="52">
        <v>7.4</v>
      </c>
      <c r="E184" s="52">
        <v>6.6</v>
      </c>
      <c r="F184" s="52">
        <v>39.4</v>
      </c>
      <c r="G184" s="52">
        <v>246</v>
      </c>
      <c r="H184" s="52">
        <v>0.08</v>
      </c>
      <c r="I184" s="52">
        <v>0</v>
      </c>
      <c r="J184" s="52">
        <v>42</v>
      </c>
      <c r="K184" s="52">
        <v>1</v>
      </c>
      <c r="L184" s="52">
        <v>16</v>
      </c>
      <c r="M184" s="52">
        <v>60</v>
      </c>
      <c r="N184" s="52">
        <v>10</v>
      </c>
      <c r="O184" s="52">
        <v>1.4</v>
      </c>
      <c r="P184" s="30" t="s">
        <v>87</v>
      </c>
      <c r="Q184" s="30"/>
      <c r="R184" s="37"/>
    </row>
    <row r="185" spans="1:18" x14ac:dyDescent="0.3">
      <c r="A185" s="36">
        <v>3</v>
      </c>
      <c r="B185" s="17" t="s">
        <v>42</v>
      </c>
      <c r="C185" s="18" t="s">
        <v>132</v>
      </c>
      <c r="D185" s="18">
        <v>0.3</v>
      </c>
      <c r="E185" s="18">
        <v>0.1</v>
      </c>
      <c r="F185" s="18">
        <v>9.5</v>
      </c>
      <c r="G185" s="18">
        <v>40</v>
      </c>
      <c r="H185" s="18">
        <v>0</v>
      </c>
      <c r="I185" s="18">
        <v>1</v>
      </c>
      <c r="J185" s="18">
        <v>0</v>
      </c>
      <c r="K185" s="18">
        <v>0.02</v>
      </c>
      <c r="L185" s="18">
        <v>7.9</v>
      </c>
      <c r="M185" s="18">
        <v>9.1</v>
      </c>
      <c r="N185" s="18">
        <v>5</v>
      </c>
      <c r="O185" s="18">
        <v>0.87</v>
      </c>
      <c r="P185" s="17" t="s">
        <v>65</v>
      </c>
      <c r="Q185" s="17"/>
      <c r="R185" s="37"/>
    </row>
    <row r="186" spans="1:18" x14ac:dyDescent="0.3">
      <c r="A186" s="36">
        <v>4</v>
      </c>
      <c r="B186" s="23" t="s">
        <v>137</v>
      </c>
      <c r="C186" s="24" t="s">
        <v>138</v>
      </c>
      <c r="D186" s="24">
        <v>3.12</v>
      </c>
      <c r="E186" s="24">
        <v>0.46</v>
      </c>
      <c r="F186" s="24">
        <v>17.86</v>
      </c>
      <c r="G186" s="24">
        <v>88</v>
      </c>
      <c r="H186" s="24">
        <v>7.1999999999999995E-2</v>
      </c>
      <c r="I186" s="24">
        <v>0</v>
      </c>
      <c r="J186" s="24">
        <v>0</v>
      </c>
      <c r="K186" s="24">
        <v>0.68</v>
      </c>
      <c r="L186" s="24">
        <v>10.6</v>
      </c>
      <c r="M186" s="24">
        <v>59.8</v>
      </c>
      <c r="N186" s="24">
        <v>16</v>
      </c>
      <c r="O186" s="24">
        <v>1.1000000000000001</v>
      </c>
      <c r="P186" s="120" t="s">
        <v>140</v>
      </c>
      <c r="Q186" s="121"/>
      <c r="R186" s="37"/>
    </row>
    <row r="187" spans="1:18" ht="15" thickBot="1" x14ac:dyDescent="0.35">
      <c r="A187" s="39"/>
      <c r="B187" s="49" t="s">
        <v>52</v>
      </c>
      <c r="C187" s="50">
        <v>572</v>
      </c>
      <c r="D187" s="50">
        <f t="shared" ref="D187:O187" si="32">SUM(D183:D186)</f>
        <v>22.92</v>
      </c>
      <c r="E187" s="50">
        <f t="shared" si="32"/>
        <v>16.86</v>
      </c>
      <c r="F187" s="50">
        <f t="shared" si="32"/>
        <v>76.56</v>
      </c>
      <c r="G187" s="50">
        <f t="shared" si="32"/>
        <v>549</v>
      </c>
      <c r="H187" s="50">
        <f t="shared" si="32"/>
        <v>0.21200000000000002</v>
      </c>
      <c r="I187" s="50">
        <f t="shared" si="32"/>
        <v>1.4</v>
      </c>
      <c r="J187" s="50">
        <f t="shared" si="32"/>
        <v>95</v>
      </c>
      <c r="K187" s="50">
        <f t="shared" si="32"/>
        <v>2.6</v>
      </c>
      <c r="L187" s="50">
        <f t="shared" si="32"/>
        <v>141.5</v>
      </c>
      <c r="M187" s="50">
        <f t="shared" si="32"/>
        <v>246.89999999999998</v>
      </c>
      <c r="N187" s="50">
        <f t="shared" si="32"/>
        <v>49</v>
      </c>
      <c r="O187" s="50">
        <f t="shared" si="32"/>
        <v>4.2300000000000004</v>
      </c>
      <c r="P187" s="127"/>
      <c r="Q187" s="129"/>
      <c r="R187" s="49">
        <v>78.78</v>
      </c>
    </row>
    <row r="188" spans="1:18" ht="15" thickBot="1" x14ac:dyDescent="0.35">
      <c r="A188" s="124" t="s">
        <v>163</v>
      </c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6"/>
    </row>
    <row r="189" spans="1:18" ht="15" thickBot="1" x14ac:dyDescent="0.35">
      <c r="A189" s="71">
        <v>1</v>
      </c>
      <c r="B189" s="91" t="s">
        <v>123</v>
      </c>
      <c r="C189" s="60" t="s">
        <v>56</v>
      </c>
      <c r="D189" s="60">
        <v>1.98</v>
      </c>
      <c r="E189" s="60">
        <v>5.43</v>
      </c>
      <c r="F189" s="60">
        <v>7.12</v>
      </c>
      <c r="G189" s="60">
        <v>85.3</v>
      </c>
      <c r="H189" s="60">
        <v>4.4999999999999998E-2</v>
      </c>
      <c r="I189" s="60">
        <v>8.02</v>
      </c>
      <c r="J189" s="60">
        <v>8</v>
      </c>
      <c r="K189" s="60">
        <v>2.37</v>
      </c>
      <c r="L189" s="60">
        <v>41.1</v>
      </c>
      <c r="M189" s="60">
        <v>52</v>
      </c>
      <c r="N189" s="60">
        <v>23.65</v>
      </c>
      <c r="O189" s="60">
        <v>1.1100000000000001</v>
      </c>
      <c r="P189" s="147" t="s">
        <v>118</v>
      </c>
      <c r="Q189" s="148"/>
      <c r="R189" s="72"/>
    </row>
    <row r="190" spans="1:18" x14ac:dyDescent="0.3">
      <c r="A190" s="36">
        <v>2</v>
      </c>
      <c r="B190" s="37" t="s">
        <v>111</v>
      </c>
      <c r="C190" s="38" t="s">
        <v>27</v>
      </c>
      <c r="D190" s="38">
        <v>13.3</v>
      </c>
      <c r="E190" s="38">
        <v>15.5</v>
      </c>
      <c r="F190" s="38">
        <v>3.1</v>
      </c>
      <c r="G190" s="38">
        <v>205</v>
      </c>
      <c r="H190" s="76">
        <v>0.04</v>
      </c>
      <c r="I190" s="76">
        <v>0.5</v>
      </c>
      <c r="J190" s="76">
        <v>74</v>
      </c>
      <c r="K190" s="76">
        <v>0.6</v>
      </c>
      <c r="L190" s="76">
        <v>25</v>
      </c>
      <c r="M190" s="76">
        <v>69</v>
      </c>
      <c r="N190" s="76">
        <v>18</v>
      </c>
      <c r="O190" s="76">
        <v>1.1599999999999999</v>
      </c>
      <c r="P190" s="92" t="s">
        <v>110</v>
      </c>
      <c r="Q190" s="79" t="s">
        <v>170</v>
      </c>
      <c r="R190" s="37"/>
    </row>
    <row r="191" spans="1:18" ht="14.25" customHeight="1" x14ac:dyDescent="0.3">
      <c r="A191" s="36">
        <v>3</v>
      </c>
      <c r="B191" s="37" t="s">
        <v>102</v>
      </c>
      <c r="C191" s="38" t="s">
        <v>40</v>
      </c>
      <c r="D191" s="52">
        <v>22</v>
      </c>
      <c r="E191" s="52">
        <v>5</v>
      </c>
      <c r="F191" s="52">
        <v>39.700000000000003</v>
      </c>
      <c r="G191" s="52">
        <v>292</v>
      </c>
      <c r="H191" s="52">
        <v>0.47</v>
      </c>
      <c r="I191" s="52">
        <v>0</v>
      </c>
      <c r="J191" s="52">
        <v>20</v>
      </c>
      <c r="K191" s="52">
        <v>0.6</v>
      </c>
      <c r="L191" s="52">
        <v>91</v>
      </c>
      <c r="M191" s="52">
        <v>218</v>
      </c>
      <c r="N191" s="52">
        <v>87</v>
      </c>
      <c r="O191" s="52">
        <v>6.89</v>
      </c>
      <c r="P191" s="37" t="s">
        <v>77</v>
      </c>
      <c r="Q191" s="37"/>
      <c r="R191" s="37"/>
    </row>
    <row r="192" spans="1:18" ht="14.25" customHeight="1" x14ac:dyDescent="0.3">
      <c r="A192" s="16">
        <v>4</v>
      </c>
      <c r="B192" s="17" t="s">
        <v>45</v>
      </c>
      <c r="C192" s="18">
        <v>200</v>
      </c>
      <c r="D192" s="18">
        <v>0.6</v>
      </c>
      <c r="E192" s="18">
        <v>0.1</v>
      </c>
      <c r="F192" s="18">
        <v>20.100000000000001</v>
      </c>
      <c r="G192" s="18">
        <v>84</v>
      </c>
      <c r="H192" s="18">
        <v>0</v>
      </c>
      <c r="I192" s="18">
        <v>0.2</v>
      </c>
      <c r="J192" s="18">
        <v>0</v>
      </c>
      <c r="K192" s="18">
        <v>0.4</v>
      </c>
      <c r="L192" s="18">
        <v>20.100000000000001</v>
      </c>
      <c r="M192" s="18">
        <v>19.2</v>
      </c>
      <c r="N192" s="18">
        <v>14.4</v>
      </c>
      <c r="O192" s="18">
        <v>0.69</v>
      </c>
      <c r="P192" s="17" t="s">
        <v>76</v>
      </c>
      <c r="Q192" s="17"/>
      <c r="R192" s="19"/>
    </row>
    <row r="193" spans="1:18" ht="14.25" customHeight="1" x14ac:dyDescent="0.3">
      <c r="A193" s="22">
        <v>5</v>
      </c>
      <c r="B193" s="23" t="s">
        <v>137</v>
      </c>
      <c r="C193" s="24" t="s">
        <v>138</v>
      </c>
      <c r="D193" s="24">
        <v>3.12</v>
      </c>
      <c r="E193" s="24">
        <v>0.46</v>
      </c>
      <c r="F193" s="24">
        <v>17.86</v>
      </c>
      <c r="G193" s="24">
        <v>88</v>
      </c>
      <c r="H193" s="24">
        <v>7.1999999999999995E-2</v>
      </c>
      <c r="I193" s="24">
        <v>0</v>
      </c>
      <c r="J193" s="24">
        <v>0</v>
      </c>
      <c r="K193" s="24">
        <v>0.68</v>
      </c>
      <c r="L193" s="24">
        <v>10.6</v>
      </c>
      <c r="M193" s="24">
        <v>59.8</v>
      </c>
      <c r="N193" s="24">
        <v>16</v>
      </c>
      <c r="O193" s="24">
        <v>1.1000000000000001</v>
      </c>
      <c r="P193" s="120" t="s">
        <v>140</v>
      </c>
      <c r="Q193" s="121"/>
      <c r="R193" s="25"/>
    </row>
    <row r="194" spans="1:18" ht="15" thickBot="1" x14ac:dyDescent="0.35">
      <c r="A194" s="93"/>
      <c r="B194" s="94" t="s">
        <v>53</v>
      </c>
      <c r="C194" s="95">
        <v>800</v>
      </c>
      <c r="D194" s="96">
        <f t="shared" ref="D194:O194" si="33">D189+D190+D191+D192+D193</f>
        <v>41</v>
      </c>
      <c r="E194" s="96">
        <f t="shared" si="33"/>
        <v>26.490000000000002</v>
      </c>
      <c r="F194" s="96">
        <f t="shared" si="33"/>
        <v>87.88000000000001</v>
      </c>
      <c r="G194" s="96">
        <f t="shared" si="33"/>
        <v>754.3</v>
      </c>
      <c r="H194" s="96">
        <f t="shared" si="33"/>
        <v>0.62699999999999989</v>
      </c>
      <c r="I194" s="96">
        <f t="shared" si="33"/>
        <v>8.7199999999999989</v>
      </c>
      <c r="J194" s="96">
        <f t="shared" si="33"/>
        <v>102</v>
      </c>
      <c r="K194" s="96">
        <f t="shared" si="33"/>
        <v>4.6500000000000004</v>
      </c>
      <c r="L194" s="96">
        <f t="shared" si="33"/>
        <v>187.79999999999998</v>
      </c>
      <c r="M194" s="96">
        <f t="shared" si="33"/>
        <v>418</v>
      </c>
      <c r="N194" s="96">
        <f t="shared" si="33"/>
        <v>159.05000000000001</v>
      </c>
      <c r="O194" s="96">
        <f t="shared" si="33"/>
        <v>10.95</v>
      </c>
      <c r="P194" s="95"/>
      <c r="Q194" s="95"/>
      <c r="R194" s="97">
        <v>75.14</v>
      </c>
    </row>
    <row r="195" spans="1:18" ht="15" thickBot="1" x14ac:dyDescent="0.35">
      <c r="A195" s="41"/>
      <c r="B195" s="42" t="s">
        <v>25</v>
      </c>
      <c r="C195" s="43">
        <f t="shared" ref="C195:O195" si="34">C194+C187</f>
        <v>1372</v>
      </c>
      <c r="D195" s="80">
        <f t="shared" si="34"/>
        <v>63.92</v>
      </c>
      <c r="E195" s="80">
        <f t="shared" si="34"/>
        <v>43.35</v>
      </c>
      <c r="F195" s="80">
        <f t="shared" si="34"/>
        <v>164.44</v>
      </c>
      <c r="G195" s="80">
        <f t="shared" si="34"/>
        <v>1303.3</v>
      </c>
      <c r="H195" s="80">
        <f t="shared" si="34"/>
        <v>0.83899999999999997</v>
      </c>
      <c r="I195" s="80">
        <f t="shared" si="34"/>
        <v>10.119999999999999</v>
      </c>
      <c r="J195" s="80">
        <f t="shared" si="34"/>
        <v>197</v>
      </c>
      <c r="K195" s="80">
        <f t="shared" si="34"/>
        <v>7.25</v>
      </c>
      <c r="L195" s="80">
        <f t="shared" si="34"/>
        <v>329.29999999999995</v>
      </c>
      <c r="M195" s="80">
        <f t="shared" si="34"/>
        <v>664.9</v>
      </c>
      <c r="N195" s="80">
        <f t="shared" si="34"/>
        <v>208.05</v>
      </c>
      <c r="O195" s="80">
        <f t="shared" si="34"/>
        <v>15.18</v>
      </c>
      <c r="P195" s="43"/>
      <c r="Q195" s="43"/>
      <c r="R195" s="42">
        <v>160.08000000000001</v>
      </c>
    </row>
    <row r="196" spans="1:18" ht="15" thickBot="1" x14ac:dyDescent="0.35">
      <c r="A196" s="141" t="s">
        <v>28</v>
      </c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3"/>
    </row>
    <row r="197" spans="1:18" ht="15" thickBot="1" x14ac:dyDescent="0.35">
      <c r="A197" s="124" t="s">
        <v>48</v>
      </c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6"/>
    </row>
    <row r="198" spans="1:18" ht="14.25" customHeight="1" x14ac:dyDescent="0.3">
      <c r="A198" s="34">
        <v>1</v>
      </c>
      <c r="B198" s="17" t="s">
        <v>176</v>
      </c>
      <c r="C198" s="18">
        <v>80</v>
      </c>
      <c r="D198" s="18">
        <v>0.96</v>
      </c>
      <c r="E198" s="18">
        <v>4.8</v>
      </c>
      <c r="F198" s="18">
        <v>8.9600000000000009</v>
      </c>
      <c r="G198" s="18">
        <v>83.2</v>
      </c>
      <c r="H198" s="18">
        <v>0.04</v>
      </c>
      <c r="I198" s="18">
        <v>2.4</v>
      </c>
      <c r="J198" s="18">
        <v>0</v>
      </c>
      <c r="K198" s="18">
        <v>2.4</v>
      </c>
      <c r="L198" s="18">
        <v>19.2</v>
      </c>
      <c r="M198" s="18">
        <v>39.200000000000003</v>
      </c>
      <c r="N198" s="18">
        <v>27.2</v>
      </c>
      <c r="O198" s="18">
        <v>0.51</v>
      </c>
      <c r="P198" s="17" t="s">
        <v>177</v>
      </c>
      <c r="Q198" s="17"/>
      <c r="R198" s="19"/>
    </row>
    <row r="199" spans="1:18" x14ac:dyDescent="0.3">
      <c r="A199" s="36">
        <v>2</v>
      </c>
      <c r="B199" s="30" t="s">
        <v>47</v>
      </c>
      <c r="C199" s="31" t="s">
        <v>27</v>
      </c>
      <c r="D199" s="76">
        <v>9.5</v>
      </c>
      <c r="E199" s="76">
        <v>11.07</v>
      </c>
      <c r="F199" s="76">
        <v>2.2000000000000002</v>
      </c>
      <c r="G199" s="76">
        <v>146.4</v>
      </c>
      <c r="H199" s="76">
        <v>0.03</v>
      </c>
      <c r="I199" s="76">
        <v>0.4</v>
      </c>
      <c r="J199" s="76">
        <v>52.86</v>
      </c>
      <c r="K199" s="76">
        <v>0.43</v>
      </c>
      <c r="L199" s="76">
        <v>17.86</v>
      </c>
      <c r="M199" s="76">
        <v>49.29</v>
      </c>
      <c r="N199" s="76">
        <v>12.86</v>
      </c>
      <c r="O199" s="76">
        <v>0.83</v>
      </c>
      <c r="P199" s="130" t="s">
        <v>130</v>
      </c>
      <c r="Q199" s="131"/>
      <c r="R199" s="37"/>
    </row>
    <row r="200" spans="1:18" ht="13.35" customHeight="1" x14ac:dyDescent="0.3">
      <c r="A200" s="36">
        <v>3</v>
      </c>
      <c r="B200" s="98" t="s">
        <v>179</v>
      </c>
      <c r="C200" s="18">
        <v>180</v>
      </c>
      <c r="D200" s="18">
        <v>5.4</v>
      </c>
      <c r="E200" s="18">
        <v>7.2</v>
      </c>
      <c r="F200" s="18">
        <v>10.44</v>
      </c>
      <c r="G200" s="18">
        <v>126</v>
      </c>
      <c r="H200" s="18">
        <v>0.14399999999999999</v>
      </c>
      <c r="I200" s="18">
        <v>4.32</v>
      </c>
      <c r="J200" s="18">
        <v>36</v>
      </c>
      <c r="K200" s="18">
        <v>0.18</v>
      </c>
      <c r="L200" s="18">
        <v>45</v>
      </c>
      <c r="M200" s="18">
        <v>88.2</v>
      </c>
      <c r="N200" s="18">
        <v>28.8</v>
      </c>
      <c r="O200" s="18">
        <v>1</v>
      </c>
      <c r="P200" s="17" t="s">
        <v>180</v>
      </c>
      <c r="Q200" s="17"/>
      <c r="R200" s="37"/>
    </row>
    <row r="201" spans="1:18" ht="14.25" customHeight="1" x14ac:dyDescent="0.3">
      <c r="A201" s="16">
        <v>4</v>
      </c>
      <c r="B201" s="17" t="s">
        <v>45</v>
      </c>
      <c r="C201" s="18">
        <v>200</v>
      </c>
      <c r="D201" s="18">
        <v>0.6</v>
      </c>
      <c r="E201" s="18">
        <v>0.1</v>
      </c>
      <c r="F201" s="18">
        <v>20.100000000000001</v>
      </c>
      <c r="G201" s="18">
        <v>84</v>
      </c>
      <c r="H201" s="18">
        <v>0</v>
      </c>
      <c r="I201" s="18">
        <v>0.2</v>
      </c>
      <c r="J201" s="18">
        <v>0</v>
      </c>
      <c r="K201" s="18">
        <v>0.4</v>
      </c>
      <c r="L201" s="18">
        <v>20.100000000000001</v>
      </c>
      <c r="M201" s="18">
        <v>19.2</v>
      </c>
      <c r="N201" s="18">
        <v>14.4</v>
      </c>
      <c r="O201" s="18">
        <v>0.69</v>
      </c>
      <c r="P201" s="17" t="s">
        <v>76</v>
      </c>
      <c r="Q201" s="17"/>
      <c r="R201" s="19"/>
    </row>
    <row r="202" spans="1:18" ht="14.25" customHeight="1" x14ac:dyDescent="0.3">
      <c r="A202" s="22">
        <v>5</v>
      </c>
      <c r="B202" s="23" t="s">
        <v>137</v>
      </c>
      <c r="C202" s="24" t="s">
        <v>138</v>
      </c>
      <c r="D202" s="24">
        <v>3.12</v>
      </c>
      <c r="E202" s="24">
        <v>0.46</v>
      </c>
      <c r="F202" s="24">
        <v>17.86</v>
      </c>
      <c r="G202" s="24">
        <v>88</v>
      </c>
      <c r="H202" s="24">
        <v>7.1999999999999995E-2</v>
      </c>
      <c r="I202" s="24">
        <v>0</v>
      </c>
      <c r="J202" s="24">
        <v>0</v>
      </c>
      <c r="K202" s="24">
        <v>0.68</v>
      </c>
      <c r="L202" s="24">
        <v>10.6</v>
      </c>
      <c r="M202" s="24">
        <v>59.8</v>
      </c>
      <c r="N202" s="24">
        <v>16</v>
      </c>
      <c r="O202" s="24">
        <v>1.1000000000000001</v>
      </c>
      <c r="P202" s="120" t="s">
        <v>140</v>
      </c>
      <c r="Q202" s="121"/>
      <c r="R202" s="25"/>
    </row>
    <row r="203" spans="1:18" x14ac:dyDescent="0.3">
      <c r="A203" s="36"/>
      <c r="B203" s="99" t="s">
        <v>52</v>
      </c>
      <c r="C203" s="100">
        <v>600</v>
      </c>
      <c r="D203" s="100">
        <f t="shared" ref="D203:O203" si="35">SUM(D198:D202)</f>
        <v>19.580000000000002</v>
      </c>
      <c r="E203" s="100">
        <f t="shared" si="35"/>
        <v>23.630000000000003</v>
      </c>
      <c r="F203" s="100">
        <f t="shared" si="35"/>
        <v>59.56</v>
      </c>
      <c r="G203" s="100">
        <f t="shared" si="35"/>
        <v>527.6</v>
      </c>
      <c r="H203" s="100">
        <f t="shared" si="35"/>
        <v>0.28599999999999998</v>
      </c>
      <c r="I203" s="100">
        <f t="shared" si="35"/>
        <v>7.32</v>
      </c>
      <c r="J203" s="100">
        <f t="shared" si="35"/>
        <v>88.86</v>
      </c>
      <c r="K203" s="100">
        <f t="shared" si="35"/>
        <v>4.09</v>
      </c>
      <c r="L203" s="100">
        <f t="shared" si="35"/>
        <v>112.75999999999999</v>
      </c>
      <c r="M203" s="100">
        <f t="shared" si="35"/>
        <v>255.69</v>
      </c>
      <c r="N203" s="100">
        <f t="shared" si="35"/>
        <v>99.26</v>
      </c>
      <c r="O203" s="100">
        <f t="shared" si="35"/>
        <v>4.13</v>
      </c>
      <c r="P203" s="138"/>
      <c r="Q203" s="140"/>
      <c r="R203" s="99">
        <v>78.78</v>
      </c>
    </row>
    <row r="204" spans="1:18" x14ac:dyDescent="0.3">
      <c r="A204" s="138" t="s">
        <v>49</v>
      </c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40"/>
    </row>
    <row r="205" spans="1:18" ht="14.25" customHeight="1" x14ac:dyDescent="0.3">
      <c r="A205" s="22"/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7"/>
      <c r="Q205" s="17"/>
      <c r="R205" s="25"/>
    </row>
    <row r="206" spans="1:18" ht="15" thickBot="1" x14ac:dyDescent="0.35">
      <c r="A206" s="63">
        <v>1</v>
      </c>
      <c r="B206" s="20" t="s">
        <v>41</v>
      </c>
      <c r="C206" s="18">
        <v>100</v>
      </c>
      <c r="D206" s="18">
        <v>0.4</v>
      </c>
      <c r="E206" s="18">
        <v>0.4</v>
      </c>
      <c r="F206" s="18">
        <v>9.8000000000000007</v>
      </c>
      <c r="G206" s="18">
        <v>44</v>
      </c>
      <c r="H206" s="18">
        <v>0.03</v>
      </c>
      <c r="I206" s="18">
        <v>7</v>
      </c>
      <c r="J206" s="18">
        <v>0</v>
      </c>
      <c r="K206" s="18">
        <v>0.2</v>
      </c>
      <c r="L206" s="18">
        <v>16.100000000000001</v>
      </c>
      <c r="M206" s="18">
        <v>11</v>
      </c>
      <c r="N206" s="18">
        <v>9</v>
      </c>
      <c r="O206" s="18">
        <v>2.21</v>
      </c>
      <c r="P206" s="17" t="s">
        <v>64</v>
      </c>
      <c r="Q206" s="17"/>
      <c r="R206" s="64"/>
    </row>
    <row r="207" spans="1:18" ht="14.25" customHeight="1" thickBot="1" x14ac:dyDescent="0.35">
      <c r="A207" s="16">
        <v>2</v>
      </c>
      <c r="B207" s="59" t="s">
        <v>57</v>
      </c>
      <c r="C207" s="60" t="s">
        <v>56</v>
      </c>
      <c r="D207" s="60">
        <v>2.5299999999999998</v>
      </c>
      <c r="E207" s="60">
        <v>6</v>
      </c>
      <c r="F207" s="60">
        <v>8.67</v>
      </c>
      <c r="G207" s="60">
        <v>98.8</v>
      </c>
      <c r="H207" s="60">
        <v>0.08</v>
      </c>
      <c r="I207" s="60">
        <v>4.37</v>
      </c>
      <c r="J207" s="60">
        <v>8</v>
      </c>
      <c r="K207" s="60">
        <v>2.5</v>
      </c>
      <c r="L207" s="60">
        <v>33.1</v>
      </c>
      <c r="M207" s="60">
        <v>67.3</v>
      </c>
      <c r="N207" s="60">
        <v>24.9</v>
      </c>
      <c r="O207" s="60">
        <v>0.9</v>
      </c>
      <c r="P207" s="130" t="s">
        <v>106</v>
      </c>
      <c r="Q207" s="131"/>
      <c r="R207" s="21"/>
    </row>
    <row r="208" spans="1:18" x14ac:dyDescent="0.3">
      <c r="A208" s="36">
        <v>3</v>
      </c>
      <c r="B208" s="37" t="s">
        <v>122</v>
      </c>
      <c r="C208" s="38" t="s">
        <v>40</v>
      </c>
      <c r="D208" s="52">
        <v>11.8</v>
      </c>
      <c r="E208" s="52">
        <v>8.82</v>
      </c>
      <c r="F208" s="52">
        <v>52.28</v>
      </c>
      <c r="G208" s="52">
        <v>335.8</v>
      </c>
      <c r="H208" s="52">
        <v>0.28000000000000003</v>
      </c>
      <c r="I208" s="52">
        <v>0</v>
      </c>
      <c r="J208" s="52">
        <v>32.200000000000003</v>
      </c>
      <c r="K208" s="52">
        <v>0.84</v>
      </c>
      <c r="L208" s="52">
        <v>22.2</v>
      </c>
      <c r="M208" s="52">
        <v>280.60000000000002</v>
      </c>
      <c r="N208" s="52">
        <v>186.6</v>
      </c>
      <c r="O208" s="52">
        <v>6.28</v>
      </c>
      <c r="P208" s="37" t="s">
        <v>92</v>
      </c>
      <c r="Q208" s="37"/>
      <c r="R208" s="37"/>
    </row>
    <row r="209" spans="1:18" ht="14.25" customHeight="1" x14ac:dyDescent="0.3">
      <c r="A209" s="22">
        <v>4</v>
      </c>
      <c r="B209" s="37" t="s">
        <v>37</v>
      </c>
      <c r="C209" s="38">
        <v>200</v>
      </c>
      <c r="D209" s="52">
        <v>0</v>
      </c>
      <c r="E209" s="52">
        <v>0</v>
      </c>
      <c r="F209" s="52">
        <v>15</v>
      </c>
      <c r="G209" s="52">
        <v>60</v>
      </c>
      <c r="H209" s="52">
        <v>0</v>
      </c>
      <c r="I209" s="52">
        <v>0</v>
      </c>
      <c r="J209" s="52">
        <v>0</v>
      </c>
      <c r="K209" s="52">
        <v>0</v>
      </c>
      <c r="L209" s="52">
        <v>3.4</v>
      </c>
      <c r="M209" s="52">
        <v>5.8</v>
      </c>
      <c r="N209" s="52">
        <v>0</v>
      </c>
      <c r="O209" s="52">
        <v>0.02</v>
      </c>
      <c r="P209" s="37" t="s">
        <v>81</v>
      </c>
      <c r="Q209" s="37"/>
      <c r="R209" s="25"/>
    </row>
    <row r="210" spans="1:18" x14ac:dyDescent="0.3">
      <c r="A210" s="36">
        <v>5</v>
      </c>
      <c r="B210" s="23" t="s">
        <v>137</v>
      </c>
      <c r="C210" s="24" t="s">
        <v>138</v>
      </c>
      <c r="D210" s="24">
        <v>3.12</v>
      </c>
      <c r="E210" s="24">
        <v>0.46</v>
      </c>
      <c r="F210" s="24">
        <v>17.86</v>
      </c>
      <c r="G210" s="24">
        <v>88</v>
      </c>
      <c r="H210" s="24">
        <v>7.1999999999999995E-2</v>
      </c>
      <c r="I210" s="24">
        <v>0</v>
      </c>
      <c r="J210" s="24">
        <v>0</v>
      </c>
      <c r="K210" s="24">
        <v>0.68</v>
      </c>
      <c r="L210" s="24">
        <v>10.6</v>
      </c>
      <c r="M210" s="24">
        <v>59.8</v>
      </c>
      <c r="N210" s="24">
        <v>16</v>
      </c>
      <c r="O210" s="24">
        <v>1.1000000000000001</v>
      </c>
      <c r="P210" s="120" t="s">
        <v>140</v>
      </c>
      <c r="Q210" s="121"/>
      <c r="R210" s="37"/>
    </row>
    <row r="211" spans="1:18" ht="15" thickBot="1" x14ac:dyDescent="0.35">
      <c r="A211" s="93"/>
      <c r="B211" s="94" t="s">
        <v>53</v>
      </c>
      <c r="C211" s="95">
        <v>800</v>
      </c>
      <c r="D211" s="95">
        <f t="shared" ref="D211:J211" si="36">D210+D209+D208+D207+D206+D205</f>
        <v>17.850000000000001</v>
      </c>
      <c r="E211" s="95">
        <f t="shared" si="36"/>
        <v>15.680000000000001</v>
      </c>
      <c r="F211" s="95">
        <f t="shared" si="36"/>
        <v>103.61</v>
      </c>
      <c r="G211" s="95">
        <f t="shared" si="36"/>
        <v>626.6</v>
      </c>
      <c r="H211" s="95">
        <f t="shared" si="36"/>
        <v>0.46200000000000008</v>
      </c>
      <c r="I211" s="95">
        <f t="shared" si="36"/>
        <v>11.370000000000001</v>
      </c>
      <c r="J211" s="95">
        <f t="shared" si="36"/>
        <v>40.200000000000003</v>
      </c>
      <c r="K211" s="95">
        <v>8.1859999999999999</v>
      </c>
      <c r="L211" s="95">
        <f>L210+L209+L208+L207+L206+L205</f>
        <v>85.4</v>
      </c>
      <c r="M211" s="95">
        <f>M210+M209+M208+M207+M206+M205</f>
        <v>424.50000000000006</v>
      </c>
      <c r="N211" s="95">
        <f>N210+N209+N208+N207+N206+N205</f>
        <v>236.5</v>
      </c>
      <c r="O211" s="95">
        <f>O210+O209+O208+O207+O206+O205</f>
        <v>10.510000000000002</v>
      </c>
      <c r="P211" s="95"/>
      <c r="Q211" s="95"/>
      <c r="R211" s="97">
        <v>75.14</v>
      </c>
    </row>
    <row r="212" spans="1:18" ht="15" thickBot="1" x14ac:dyDescent="0.35">
      <c r="A212" s="41"/>
      <c r="B212" s="42" t="s">
        <v>25</v>
      </c>
      <c r="C212" s="43">
        <f t="shared" ref="C212:I212" si="37">C203+C211</f>
        <v>1400</v>
      </c>
      <c r="D212" s="43">
        <f t="shared" si="37"/>
        <v>37.430000000000007</v>
      </c>
      <c r="E212" s="43">
        <f t="shared" si="37"/>
        <v>39.31</v>
      </c>
      <c r="F212" s="43">
        <f t="shared" si="37"/>
        <v>163.17000000000002</v>
      </c>
      <c r="G212" s="43">
        <f t="shared" si="37"/>
        <v>1154.2</v>
      </c>
      <c r="H212" s="43">
        <f t="shared" si="37"/>
        <v>0.748</v>
      </c>
      <c r="I212" s="43">
        <f t="shared" si="37"/>
        <v>18.690000000000001</v>
      </c>
      <c r="J212" s="43">
        <f t="shared" ref="J212:O212" si="38">J211+J203</f>
        <v>129.06</v>
      </c>
      <c r="K212" s="43">
        <f t="shared" si="38"/>
        <v>12.276</v>
      </c>
      <c r="L212" s="43">
        <f t="shared" si="38"/>
        <v>198.16</v>
      </c>
      <c r="M212" s="43">
        <f t="shared" si="38"/>
        <v>680.19</v>
      </c>
      <c r="N212" s="43">
        <f t="shared" si="38"/>
        <v>335.76</v>
      </c>
      <c r="O212" s="43">
        <f t="shared" si="38"/>
        <v>14.64</v>
      </c>
      <c r="P212" s="43"/>
      <c r="Q212" s="43"/>
      <c r="R212" s="42">
        <v>160.08000000000001</v>
      </c>
    </row>
    <row r="213" spans="1:18" ht="15" thickBot="1" x14ac:dyDescent="0.35">
      <c r="A213" s="127" t="s">
        <v>29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9"/>
    </row>
    <row r="214" spans="1:18" ht="15" thickBot="1" x14ac:dyDescent="0.35">
      <c r="A214" s="124" t="s">
        <v>48</v>
      </c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6"/>
    </row>
    <row r="215" spans="1:18" x14ac:dyDescent="0.3">
      <c r="A215" s="36">
        <v>1</v>
      </c>
      <c r="B215" s="70" t="s">
        <v>164</v>
      </c>
      <c r="C215" s="38">
        <v>100</v>
      </c>
      <c r="D215" s="18">
        <v>9.8000000000000007</v>
      </c>
      <c r="E215" s="18">
        <v>1.7</v>
      </c>
      <c r="F215" s="18">
        <v>4.9000000000000004</v>
      </c>
      <c r="G215" s="18">
        <v>73.599999999999994</v>
      </c>
      <c r="H215" s="18">
        <v>0.04</v>
      </c>
      <c r="I215" s="18">
        <v>1.5</v>
      </c>
      <c r="J215" s="18">
        <v>7.2</v>
      </c>
      <c r="K215" s="18">
        <v>1.7</v>
      </c>
      <c r="L215" s="18">
        <v>24.3</v>
      </c>
      <c r="M215" s="18">
        <v>118</v>
      </c>
      <c r="N215" s="18">
        <v>22.2</v>
      </c>
      <c r="O215" s="18">
        <v>0.6</v>
      </c>
      <c r="P215" s="17" t="s">
        <v>162</v>
      </c>
      <c r="Q215" s="17"/>
      <c r="R215" s="37"/>
    </row>
    <row r="216" spans="1:18" ht="14.25" customHeight="1" x14ac:dyDescent="0.3">
      <c r="A216" s="16">
        <v>2</v>
      </c>
      <c r="B216" s="20" t="s">
        <v>100</v>
      </c>
      <c r="C216" s="18" t="s">
        <v>40</v>
      </c>
      <c r="D216" s="18">
        <v>5.0199999999999996</v>
      </c>
      <c r="E216" s="18">
        <v>7.24</v>
      </c>
      <c r="F216" s="18">
        <v>51.8</v>
      </c>
      <c r="G216" s="18">
        <v>292.39999999999998</v>
      </c>
      <c r="H216" s="18">
        <v>4.2000000000000003E-2</v>
      </c>
      <c r="I216" s="18">
        <v>0</v>
      </c>
      <c r="J216" s="18">
        <v>36</v>
      </c>
      <c r="K216" s="18">
        <v>0.38</v>
      </c>
      <c r="L216" s="18">
        <v>23</v>
      </c>
      <c r="M216" s="18">
        <v>111.6</v>
      </c>
      <c r="N216" s="18">
        <v>36.200000000000003</v>
      </c>
      <c r="O216" s="18">
        <v>1.1399999999999999</v>
      </c>
      <c r="P216" s="17" t="s">
        <v>146</v>
      </c>
      <c r="Q216" s="17"/>
      <c r="R216" s="21"/>
    </row>
    <row r="217" spans="1:18" ht="14.25" customHeight="1" x14ac:dyDescent="0.3">
      <c r="A217" s="16">
        <v>3</v>
      </c>
      <c r="B217" s="17" t="s">
        <v>42</v>
      </c>
      <c r="C217" s="18" t="s">
        <v>132</v>
      </c>
      <c r="D217" s="18">
        <v>0.3</v>
      </c>
      <c r="E217" s="18">
        <v>0.1</v>
      </c>
      <c r="F217" s="18">
        <v>9.5</v>
      </c>
      <c r="G217" s="18">
        <v>40</v>
      </c>
      <c r="H217" s="18">
        <v>0</v>
      </c>
      <c r="I217" s="18">
        <v>1</v>
      </c>
      <c r="J217" s="18">
        <v>0</v>
      </c>
      <c r="K217" s="18">
        <v>0.02</v>
      </c>
      <c r="L217" s="18">
        <v>7.9</v>
      </c>
      <c r="M217" s="18">
        <v>9.1</v>
      </c>
      <c r="N217" s="18">
        <v>5</v>
      </c>
      <c r="O217" s="18">
        <v>0.87</v>
      </c>
      <c r="P217" s="17" t="s">
        <v>65</v>
      </c>
      <c r="Q217" s="17"/>
      <c r="R217" s="19"/>
    </row>
    <row r="218" spans="1:18" ht="14.25" customHeight="1" x14ac:dyDescent="0.3">
      <c r="A218" s="22">
        <v>4</v>
      </c>
      <c r="B218" s="23" t="s">
        <v>137</v>
      </c>
      <c r="C218" s="24" t="s">
        <v>138</v>
      </c>
      <c r="D218" s="24">
        <v>3.12</v>
      </c>
      <c r="E218" s="24">
        <v>0.46</v>
      </c>
      <c r="F218" s="24">
        <v>17.86</v>
      </c>
      <c r="G218" s="24">
        <v>88</v>
      </c>
      <c r="H218" s="24">
        <v>7.1999999999999995E-2</v>
      </c>
      <c r="I218" s="24">
        <v>0</v>
      </c>
      <c r="J218" s="24">
        <v>0</v>
      </c>
      <c r="K218" s="24">
        <v>0.68</v>
      </c>
      <c r="L218" s="24">
        <v>10.6</v>
      </c>
      <c r="M218" s="24">
        <v>59.8</v>
      </c>
      <c r="N218" s="24">
        <v>16</v>
      </c>
      <c r="O218" s="24">
        <v>1.1000000000000001</v>
      </c>
      <c r="P218" s="120" t="s">
        <v>140</v>
      </c>
      <c r="Q218" s="121"/>
      <c r="R218" s="25"/>
    </row>
    <row r="219" spans="1:18" x14ac:dyDescent="0.3">
      <c r="A219" s="36"/>
      <c r="B219" s="99" t="s">
        <v>52</v>
      </c>
      <c r="C219" s="100">
        <v>552</v>
      </c>
      <c r="D219" s="100">
        <f t="shared" ref="D219:O219" si="39">SUM(D215:D218)</f>
        <v>18.240000000000002</v>
      </c>
      <c r="E219" s="100">
        <f t="shared" si="39"/>
        <v>9.5</v>
      </c>
      <c r="F219" s="100">
        <f t="shared" si="39"/>
        <v>84.059999999999988</v>
      </c>
      <c r="G219" s="100">
        <f t="shared" si="39"/>
        <v>494</v>
      </c>
      <c r="H219" s="100">
        <f t="shared" si="39"/>
        <v>0.154</v>
      </c>
      <c r="I219" s="100">
        <f t="shared" si="39"/>
        <v>2.5</v>
      </c>
      <c r="J219" s="100">
        <f t="shared" si="39"/>
        <v>43.2</v>
      </c>
      <c r="K219" s="100">
        <f t="shared" si="39"/>
        <v>2.7800000000000002</v>
      </c>
      <c r="L219" s="100">
        <f t="shared" si="39"/>
        <v>65.8</v>
      </c>
      <c r="M219" s="100">
        <f t="shared" si="39"/>
        <v>298.5</v>
      </c>
      <c r="N219" s="100">
        <f t="shared" si="39"/>
        <v>79.400000000000006</v>
      </c>
      <c r="O219" s="100">
        <f t="shared" si="39"/>
        <v>3.71</v>
      </c>
      <c r="P219" s="138"/>
      <c r="Q219" s="140"/>
      <c r="R219" s="99">
        <v>78.78</v>
      </c>
    </row>
    <row r="220" spans="1:18" x14ac:dyDescent="0.3">
      <c r="A220" s="138" t="s">
        <v>49</v>
      </c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40"/>
    </row>
    <row r="221" spans="1:18" ht="14.25" customHeight="1" x14ac:dyDescent="0.3">
      <c r="A221" s="34">
        <v>1</v>
      </c>
      <c r="B221" s="17" t="s">
        <v>50</v>
      </c>
      <c r="C221" s="18">
        <v>100</v>
      </c>
      <c r="D221" s="18">
        <v>1.45</v>
      </c>
      <c r="E221" s="18">
        <v>6</v>
      </c>
      <c r="F221" s="18">
        <v>8.4</v>
      </c>
      <c r="G221" s="18">
        <v>94</v>
      </c>
      <c r="H221" s="18">
        <v>0.02</v>
      </c>
      <c r="I221" s="18">
        <v>17</v>
      </c>
      <c r="J221" s="18">
        <v>0</v>
      </c>
      <c r="K221" s="18">
        <v>2.8</v>
      </c>
      <c r="L221" s="18">
        <v>40</v>
      </c>
      <c r="M221" s="18">
        <v>28</v>
      </c>
      <c r="N221" s="18">
        <v>16</v>
      </c>
      <c r="O221" s="18">
        <v>0.53</v>
      </c>
      <c r="P221" s="17" t="s">
        <v>67</v>
      </c>
      <c r="Q221" s="17"/>
      <c r="R221" s="19"/>
    </row>
    <row r="222" spans="1:18" ht="14.25" customHeight="1" x14ac:dyDescent="0.3">
      <c r="A222" s="34">
        <v>2</v>
      </c>
      <c r="B222" s="17" t="s">
        <v>185</v>
      </c>
      <c r="C222" s="18">
        <v>300</v>
      </c>
      <c r="D222" s="18">
        <v>11.16</v>
      </c>
      <c r="E222" s="18">
        <v>13.68</v>
      </c>
      <c r="F222" s="18">
        <v>12.06</v>
      </c>
      <c r="G222" s="18">
        <v>216</v>
      </c>
      <c r="H222" s="18">
        <v>0.09</v>
      </c>
      <c r="I222" s="18">
        <v>6.9</v>
      </c>
      <c r="J222" s="18">
        <v>18</v>
      </c>
      <c r="K222" s="18">
        <v>0.27</v>
      </c>
      <c r="L222" s="18">
        <v>36.6</v>
      </c>
      <c r="M222" s="18">
        <v>175.8</v>
      </c>
      <c r="N222" s="18">
        <v>38.700000000000003</v>
      </c>
      <c r="O222" s="18">
        <v>1.22</v>
      </c>
      <c r="P222" s="17" t="s">
        <v>186</v>
      </c>
      <c r="Q222" s="17"/>
      <c r="R222" s="19"/>
    </row>
    <row r="223" spans="1:18" ht="12.75" customHeight="1" x14ac:dyDescent="0.3">
      <c r="A223" s="36">
        <v>3</v>
      </c>
      <c r="B223" s="37" t="s">
        <v>150</v>
      </c>
      <c r="C223" s="38" t="s">
        <v>40</v>
      </c>
      <c r="D223" s="52">
        <v>9.1</v>
      </c>
      <c r="E223" s="52">
        <v>8.44</v>
      </c>
      <c r="F223" s="52">
        <v>51.2</v>
      </c>
      <c r="G223" s="52">
        <v>317</v>
      </c>
      <c r="H223" s="52">
        <v>0.24</v>
      </c>
      <c r="I223" s="52">
        <v>0</v>
      </c>
      <c r="J223" s="52">
        <v>32</v>
      </c>
      <c r="K223" s="52">
        <v>0.32</v>
      </c>
      <c r="L223" s="52">
        <v>24.8</v>
      </c>
      <c r="M223" s="52">
        <v>185.4</v>
      </c>
      <c r="N223" s="52">
        <v>65.2</v>
      </c>
      <c r="O223" s="52">
        <v>2.15</v>
      </c>
      <c r="P223" s="37" t="s">
        <v>149</v>
      </c>
      <c r="Q223" s="37"/>
      <c r="R223" s="37"/>
    </row>
    <row r="224" spans="1:18" ht="14.25" customHeight="1" x14ac:dyDescent="0.3">
      <c r="A224" s="16">
        <v>4</v>
      </c>
      <c r="B224" s="17" t="s">
        <v>45</v>
      </c>
      <c r="C224" s="18">
        <v>200</v>
      </c>
      <c r="D224" s="18">
        <v>0.6</v>
      </c>
      <c r="E224" s="18">
        <v>0.1</v>
      </c>
      <c r="F224" s="18">
        <v>20.100000000000001</v>
      </c>
      <c r="G224" s="18">
        <v>84</v>
      </c>
      <c r="H224" s="18">
        <v>0</v>
      </c>
      <c r="I224" s="18">
        <v>0.2</v>
      </c>
      <c r="J224" s="18">
        <v>0</v>
      </c>
      <c r="K224" s="18">
        <v>0.4</v>
      </c>
      <c r="L224" s="18">
        <v>20.100000000000001</v>
      </c>
      <c r="M224" s="18">
        <v>19.2</v>
      </c>
      <c r="N224" s="18">
        <v>14.4</v>
      </c>
      <c r="O224" s="18">
        <v>0.69</v>
      </c>
      <c r="P224" s="17" t="s">
        <v>76</v>
      </c>
      <c r="Q224" s="17"/>
      <c r="R224" s="19"/>
    </row>
    <row r="225" spans="1:18" ht="14.25" customHeight="1" x14ac:dyDescent="0.3">
      <c r="A225" s="22">
        <v>5</v>
      </c>
      <c r="B225" s="23" t="s">
        <v>137</v>
      </c>
      <c r="C225" s="24" t="s">
        <v>138</v>
      </c>
      <c r="D225" s="24">
        <v>3.12</v>
      </c>
      <c r="E225" s="24">
        <v>0.46</v>
      </c>
      <c r="F225" s="24">
        <v>17.86</v>
      </c>
      <c r="G225" s="24">
        <v>88</v>
      </c>
      <c r="H225" s="24">
        <v>7.1999999999999995E-2</v>
      </c>
      <c r="I225" s="24">
        <v>0</v>
      </c>
      <c r="J225" s="24">
        <v>0</v>
      </c>
      <c r="K225" s="24">
        <v>0.68</v>
      </c>
      <c r="L225" s="24">
        <v>10.6</v>
      </c>
      <c r="M225" s="24">
        <v>59.8</v>
      </c>
      <c r="N225" s="24">
        <v>16</v>
      </c>
      <c r="O225" s="24">
        <v>1.1000000000000001</v>
      </c>
      <c r="P225" s="120" t="s">
        <v>140</v>
      </c>
      <c r="Q225" s="121"/>
      <c r="R225" s="25"/>
    </row>
    <row r="226" spans="1:18" ht="15" thickBot="1" x14ac:dyDescent="0.35">
      <c r="A226" s="93"/>
      <c r="B226" s="94" t="s">
        <v>53</v>
      </c>
      <c r="C226" s="95">
        <v>845</v>
      </c>
      <c r="D226" s="95">
        <f t="shared" ref="D226:J226" si="40">D225+D224+D223+D222+D221+D220</f>
        <v>25.43</v>
      </c>
      <c r="E226" s="95">
        <f t="shared" si="40"/>
        <v>28.68</v>
      </c>
      <c r="F226" s="95">
        <f t="shared" si="40"/>
        <v>109.62</v>
      </c>
      <c r="G226" s="95">
        <f t="shared" si="40"/>
        <v>799</v>
      </c>
      <c r="H226" s="95">
        <f t="shared" si="40"/>
        <v>0.42200000000000004</v>
      </c>
      <c r="I226" s="95">
        <f t="shared" si="40"/>
        <v>24.1</v>
      </c>
      <c r="J226" s="95">
        <f t="shared" si="40"/>
        <v>50</v>
      </c>
      <c r="K226" s="95">
        <v>8.1859999999999999</v>
      </c>
      <c r="L226" s="95">
        <f>L225+L224+L223+L222+L221+L220</f>
        <v>132.1</v>
      </c>
      <c r="M226" s="95">
        <f>M225+M224+M223+M222+M221+M220</f>
        <v>468.2</v>
      </c>
      <c r="N226" s="95">
        <f>N225+N224+N223+N222+N221+N220</f>
        <v>150.30000000000001</v>
      </c>
      <c r="O226" s="95">
        <f>O225+O224+O223+O222+O221+O220</f>
        <v>5.69</v>
      </c>
      <c r="P226" s="95"/>
      <c r="Q226" s="95"/>
      <c r="R226" s="97"/>
    </row>
    <row r="227" spans="1:18" ht="15" thickBot="1" x14ac:dyDescent="0.35">
      <c r="A227" s="41"/>
      <c r="B227" s="42" t="s">
        <v>25</v>
      </c>
      <c r="C227" s="43">
        <f t="shared" ref="C227:O227" si="41">C226+C219</f>
        <v>1397</v>
      </c>
      <c r="D227" s="43">
        <f t="shared" si="41"/>
        <v>43.67</v>
      </c>
      <c r="E227" s="43">
        <f t="shared" si="41"/>
        <v>38.18</v>
      </c>
      <c r="F227" s="43">
        <f t="shared" si="41"/>
        <v>193.68</v>
      </c>
      <c r="G227" s="43">
        <f t="shared" si="41"/>
        <v>1293</v>
      </c>
      <c r="H227" s="43">
        <f t="shared" si="41"/>
        <v>0.57600000000000007</v>
      </c>
      <c r="I227" s="43">
        <f t="shared" si="41"/>
        <v>26.6</v>
      </c>
      <c r="J227" s="43">
        <f t="shared" si="41"/>
        <v>93.2</v>
      </c>
      <c r="K227" s="43">
        <f t="shared" si="41"/>
        <v>10.966000000000001</v>
      </c>
      <c r="L227" s="43">
        <f t="shared" si="41"/>
        <v>197.89999999999998</v>
      </c>
      <c r="M227" s="43">
        <f t="shared" si="41"/>
        <v>766.7</v>
      </c>
      <c r="N227" s="43">
        <f t="shared" si="41"/>
        <v>229.70000000000002</v>
      </c>
      <c r="O227" s="43">
        <f t="shared" si="41"/>
        <v>9.4</v>
      </c>
      <c r="P227" s="43"/>
      <c r="Q227" s="43"/>
      <c r="R227" s="42">
        <v>160.08000000000001</v>
      </c>
    </row>
    <row r="228" spans="1:18" ht="15" thickBot="1" x14ac:dyDescent="0.35">
      <c r="A228" s="141" t="s">
        <v>30</v>
      </c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43"/>
    </row>
    <row r="229" spans="1:18" ht="15" thickBot="1" x14ac:dyDescent="0.35">
      <c r="A229" s="124" t="s">
        <v>48</v>
      </c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6"/>
    </row>
    <row r="230" spans="1:18" x14ac:dyDescent="0.3">
      <c r="A230" s="34">
        <v>1</v>
      </c>
      <c r="B230" s="30" t="s">
        <v>121</v>
      </c>
      <c r="C230" s="31" t="s">
        <v>120</v>
      </c>
      <c r="D230" s="31">
        <v>12.41</v>
      </c>
      <c r="E230" s="31">
        <v>10.8</v>
      </c>
      <c r="F230" s="31">
        <v>15.51</v>
      </c>
      <c r="G230" s="31">
        <v>196.4</v>
      </c>
      <c r="H230" s="31">
        <v>0.12</v>
      </c>
      <c r="I230" s="31">
        <v>0.33</v>
      </c>
      <c r="J230" s="31">
        <v>40</v>
      </c>
      <c r="K230" s="31">
        <v>1.1000000000000001</v>
      </c>
      <c r="L230" s="31">
        <v>91.1</v>
      </c>
      <c r="M230" s="31">
        <v>42.1</v>
      </c>
      <c r="N230" s="31">
        <v>21.5</v>
      </c>
      <c r="O230" s="31">
        <v>1.6</v>
      </c>
      <c r="P230" s="30" t="s">
        <v>168</v>
      </c>
      <c r="Q230" s="30"/>
      <c r="R230" s="77"/>
    </row>
    <row r="231" spans="1:18" ht="14.25" customHeight="1" x14ac:dyDescent="0.3">
      <c r="A231" s="16">
        <v>2</v>
      </c>
      <c r="B231" s="37" t="s">
        <v>122</v>
      </c>
      <c r="C231" s="38" t="s">
        <v>40</v>
      </c>
      <c r="D231" s="52">
        <v>11.8</v>
      </c>
      <c r="E231" s="52">
        <v>8.82</v>
      </c>
      <c r="F231" s="52">
        <v>52.28</v>
      </c>
      <c r="G231" s="52">
        <v>335.8</v>
      </c>
      <c r="H231" s="52">
        <v>0.28000000000000003</v>
      </c>
      <c r="I231" s="52">
        <v>0</v>
      </c>
      <c r="J231" s="52">
        <v>32.200000000000003</v>
      </c>
      <c r="K231" s="52">
        <v>0.84</v>
      </c>
      <c r="L231" s="52">
        <v>22.2</v>
      </c>
      <c r="M231" s="52">
        <v>280.60000000000002</v>
      </c>
      <c r="N231" s="52">
        <v>186.6</v>
      </c>
      <c r="O231" s="52">
        <v>6.28</v>
      </c>
      <c r="P231" s="37" t="s">
        <v>92</v>
      </c>
      <c r="Q231" s="37"/>
      <c r="R231" s="21"/>
    </row>
    <row r="232" spans="1:18" x14ac:dyDescent="0.3">
      <c r="A232" s="36">
        <v>3</v>
      </c>
      <c r="B232" s="37" t="s">
        <v>37</v>
      </c>
      <c r="C232" s="38">
        <v>200</v>
      </c>
      <c r="D232" s="52">
        <v>0</v>
      </c>
      <c r="E232" s="52">
        <v>0</v>
      </c>
      <c r="F232" s="52">
        <v>15</v>
      </c>
      <c r="G232" s="52">
        <v>60</v>
      </c>
      <c r="H232" s="52">
        <v>0</v>
      </c>
      <c r="I232" s="52">
        <v>0</v>
      </c>
      <c r="J232" s="52">
        <v>0</v>
      </c>
      <c r="K232" s="52">
        <v>0</v>
      </c>
      <c r="L232" s="52">
        <v>3.4</v>
      </c>
      <c r="M232" s="52">
        <v>5.8</v>
      </c>
      <c r="N232" s="52">
        <v>0</v>
      </c>
      <c r="O232" s="52">
        <v>0.02</v>
      </c>
      <c r="P232" s="37" t="s">
        <v>81</v>
      </c>
      <c r="Q232" s="37"/>
      <c r="R232" s="37"/>
    </row>
    <row r="233" spans="1:18" ht="14.25" customHeight="1" x14ac:dyDescent="0.3">
      <c r="A233" s="22">
        <v>4</v>
      </c>
      <c r="B233" s="23" t="s">
        <v>137</v>
      </c>
      <c r="C233" s="24" t="s">
        <v>138</v>
      </c>
      <c r="D233" s="24">
        <v>3.12</v>
      </c>
      <c r="E233" s="24">
        <v>0.46</v>
      </c>
      <c r="F233" s="24">
        <v>17.86</v>
      </c>
      <c r="G233" s="24">
        <v>88</v>
      </c>
      <c r="H233" s="24">
        <v>7.1999999999999995E-2</v>
      </c>
      <c r="I233" s="24">
        <v>0</v>
      </c>
      <c r="J233" s="24">
        <v>0</v>
      </c>
      <c r="K233" s="24">
        <v>0.68</v>
      </c>
      <c r="L233" s="24">
        <v>10.6</v>
      </c>
      <c r="M233" s="24">
        <v>59.8</v>
      </c>
      <c r="N233" s="24">
        <v>16</v>
      </c>
      <c r="O233" s="24">
        <v>1.1000000000000001</v>
      </c>
      <c r="P233" s="120" t="s">
        <v>140</v>
      </c>
      <c r="Q233" s="121"/>
      <c r="R233" s="25"/>
    </row>
    <row r="234" spans="1:18" x14ac:dyDescent="0.3">
      <c r="A234" s="36"/>
      <c r="B234" s="99" t="s">
        <v>52</v>
      </c>
      <c r="C234" s="100">
        <v>565</v>
      </c>
      <c r="D234" s="101">
        <f t="shared" ref="D234:O234" si="42">SUM(D230:D233)</f>
        <v>27.330000000000002</v>
      </c>
      <c r="E234" s="101">
        <f t="shared" si="42"/>
        <v>20.080000000000002</v>
      </c>
      <c r="F234" s="101">
        <f t="shared" si="42"/>
        <v>100.65</v>
      </c>
      <c r="G234" s="101">
        <f t="shared" si="42"/>
        <v>680.2</v>
      </c>
      <c r="H234" s="101">
        <f t="shared" si="42"/>
        <v>0.47200000000000003</v>
      </c>
      <c r="I234" s="101">
        <f t="shared" si="42"/>
        <v>0.33</v>
      </c>
      <c r="J234" s="101">
        <f t="shared" si="42"/>
        <v>72.2</v>
      </c>
      <c r="K234" s="101">
        <f t="shared" si="42"/>
        <v>2.62</v>
      </c>
      <c r="L234" s="101">
        <f t="shared" si="42"/>
        <v>127.3</v>
      </c>
      <c r="M234" s="101">
        <f t="shared" si="42"/>
        <v>388.30000000000007</v>
      </c>
      <c r="N234" s="101">
        <f t="shared" si="42"/>
        <v>224.1</v>
      </c>
      <c r="O234" s="101">
        <f t="shared" si="42"/>
        <v>9</v>
      </c>
      <c r="P234" s="138"/>
      <c r="Q234" s="140"/>
      <c r="R234" s="102">
        <v>78.78</v>
      </c>
    </row>
    <row r="235" spans="1:18" x14ac:dyDescent="0.3">
      <c r="A235" s="138" t="s">
        <v>49</v>
      </c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40"/>
    </row>
    <row r="236" spans="1:18" x14ac:dyDescent="0.3">
      <c r="A236" s="16">
        <v>1</v>
      </c>
      <c r="B236" s="20" t="s">
        <v>172</v>
      </c>
      <c r="C236" s="18">
        <v>50</v>
      </c>
      <c r="D236" s="18">
        <v>3.8</v>
      </c>
      <c r="E236" s="18">
        <v>4.9000000000000004</v>
      </c>
      <c r="F236" s="18">
        <v>37.200000000000003</v>
      </c>
      <c r="G236" s="18">
        <v>207.5</v>
      </c>
      <c r="H236" s="18">
        <v>0.04</v>
      </c>
      <c r="I236" s="18">
        <v>0</v>
      </c>
      <c r="J236" s="18">
        <v>5</v>
      </c>
      <c r="K236" s="18">
        <v>2.4</v>
      </c>
      <c r="L236" s="18">
        <v>14.5</v>
      </c>
      <c r="M236" s="18">
        <v>45</v>
      </c>
      <c r="N236" s="18">
        <v>10</v>
      </c>
      <c r="O236" s="18">
        <v>2.1</v>
      </c>
      <c r="P236" s="17" t="s">
        <v>178</v>
      </c>
      <c r="Q236" s="17"/>
      <c r="R236" s="81"/>
    </row>
    <row r="237" spans="1:18" x14ac:dyDescent="0.3">
      <c r="A237" s="36">
        <v>2</v>
      </c>
      <c r="B237" s="37" t="s">
        <v>109</v>
      </c>
      <c r="C237" s="38" t="s">
        <v>56</v>
      </c>
      <c r="D237" s="38">
        <v>8.1300000000000008</v>
      </c>
      <c r="E237" s="38">
        <v>11.43</v>
      </c>
      <c r="F237" s="38">
        <v>1.82</v>
      </c>
      <c r="G237" s="38">
        <v>142.80000000000001</v>
      </c>
      <c r="H237" s="38">
        <v>0.05</v>
      </c>
      <c r="I237" s="38">
        <v>1.1200000000000001</v>
      </c>
      <c r="J237" s="38">
        <v>28</v>
      </c>
      <c r="K237" s="38">
        <v>0.37</v>
      </c>
      <c r="L237" s="38">
        <v>29.3</v>
      </c>
      <c r="M237" s="38">
        <v>91.8</v>
      </c>
      <c r="N237" s="38">
        <v>16.399999999999999</v>
      </c>
      <c r="O237" s="38">
        <v>1.41</v>
      </c>
      <c r="P237" s="37" t="s">
        <v>169</v>
      </c>
      <c r="Q237" s="37"/>
      <c r="R237" s="37"/>
    </row>
    <row r="238" spans="1:18" x14ac:dyDescent="0.3">
      <c r="A238" s="16">
        <v>3</v>
      </c>
      <c r="B238" s="37" t="s">
        <v>84</v>
      </c>
      <c r="C238" s="38" t="s">
        <v>126</v>
      </c>
      <c r="D238" s="52">
        <v>14.4</v>
      </c>
      <c r="E238" s="52">
        <v>10.64</v>
      </c>
      <c r="F238" s="52">
        <v>4.16</v>
      </c>
      <c r="G238" s="52">
        <v>170.4</v>
      </c>
      <c r="H238" s="52">
        <v>6.4000000000000001E-2</v>
      </c>
      <c r="I238" s="52">
        <v>12.4</v>
      </c>
      <c r="J238" s="52">
        <v>0</v>
      </c>
      <c r="K238" s="52">
        <v>0.48</v>
      </c>
      <c r="L238" s="52">
        <v>67.2</v>
      </c>
      <c r="M238" s="52">
        <v>165.6</v>
      </c>
      <c r="N238" s="52">
        <v>31.2</v>
      </c>
      <c r="O238" s="52">
        <v>2.67</v>
      </c>
      <c r="P238" s="37" t="s">
        <v>85</v>
      </c>
      <c r="Q238" s="37"/>
      <c r="R238" s="81"/>
    </row>
    <row r="239" spans="1:18" ht="14.25" customHeight="1" x14ac:dyDescent="0.3">
      <c r="A239" s="16">
        <v>4</v>
      </c>
      <c r="B239" s="17" t="s">
        <v>39</v>
      </c>
      <c r="C239" s="18">
        <v>200</v>
      </c>
      <c r="D239" s="18">
        <v>0.2</v>
      </c>
      <c r="E239" s="18">
        <v>0.1</v>
      </c>
      <c r="F239" s="18">
        <v>9.3000000000000007</v>
      </c>
      <c r="G239" s="18">
        <v>38</v>
      </c>
      <c r="H239" s="18">
        <v>0</v>
      </c>
      <c r="I239" s="18">
        <v>0</v>
      </c>
      <c r="J239" s="18">
        <v>10</v>
      </c>
      <c r="K239" s="18">
        <v>0</v>
      </c>
      <c r="L239" s="18">
        <v>5.0999999999999996</v>
      </c>
      <c r="M239" s="18">
        <v>7.7</v>
      </c>
      <c r="N239" s="18">
        <v>4.2</v>
      </c>
      <c r="O239" s="18">
        <v>0.82</v>
      </c>
      <c r="P239" s="17" t="s">
        <v>72</v>
      </c>
      <c r="Q239" s="17"/>
      <c r="R239" s="19"/>
    </row>
    <row r="240" spans="1:18" ht="14.25" customHeight="1" x14ac:dyDescent="0.3">
      <c r="A240" s="16">
        <v>5</v>
      </c>
      <c r="B240" s="23" t="s">
        <v>137</v>
      </c>
      <c r="C240" s="24" t="s">
        <v>139</v>
      </c>
      <c r="D240" s="24">
        <v>3.9</v>
      </c>
      <c r="E240" s="24">
        <v>0.57999999999999996</v>
      </c>
      <c r="F240" s="24">
        <v>22.33</v>
      </c>
      <c r="G240" s="24">
        <v>110</v>
      </c>
      <c r="H240" s="24">
        <v>0.09</v>
      </c>
      <c r="I240" s="24">
        <v>0</v>
      </c>
      <c r="J240" s="24">
        <v>0</v>
      </c>
      <c r="K240" s="24">
        <v>0.85</v>
      </c>
      <c r="L240" s="24">
        <v>13.25</v>
      </c>
      <c r="M240" s="24">
        <v>74.8</v>
      </c>
      <c r="N240" s="24">
        <v>20</v>
      </c>
      <c r="O240" s="24">
        <v>1.4</v>
      </c>
      <c r="P240" s="103" t="s">
        <v>140</v>
      </c>
      <c r="Q240" s="104"/>
      <c r="R240" s="25"/>
    </row>
    <row r="241" spans="1:18" x14ac:dyDescent="0.3">
      <c r="A241" s="16"/>
      <c r="B241" s="84" t="s">
        <v>53</v>
      </c>
      <c r="C241" s="85">
        <v>800</v>
      </c>
      <c r="D241" s="85">
        <f t="shared" ref="D241:O241" si="43">D240+D239+D238+D237+D236</f>
        <v>30.430000000000003</v>
      </c>
      <c r="E241" s="85">
        <f t="shared" si="43"/>
        <v>27.65</v>
      </c>
      <c r="F241" s="85">
        <f t="shared" si="43"/>
        <v>74.81</v>
      </c>
      <c r="G241" s="85">
        <f t="shared" si="43"/>
        <v>668.7</v>
      </c>
      <c r="H241" s="85">
        <f t="shared" si="43"/>
        <v>0.24400000000000002</v>
      </c>
      <c r="I241" s="85">
        <f t="shared" si="43"/>
        <v>13.52</v>
      </c>
      <c r="J241" s="85">
        <f t="shared" si="43"/>
        <v>43</v>
      </c>
      <c r="K241" s="85">
        <f t="shared" si="43"/>
        <v>4.0999999999999996</v>
      </c>
      <c r="L241" s="85">
        <f t="shared" si="43"/>
        <v>129.35000000000002</v>
      </c>
      <c r="M241" s="85">
        <f t="shared" si="43"/>
        <v>384.9</v>
      </c>
      <c r="N241" s="85">
        <f t="shared" si="43"/>
        <v>81.8</v>
      </c>
      <c r="O241" s="85">
        <f t="shared" si="43"/>
        <v>8.4</v>
      </c>
      <c r="P241" s="105"/>
      <c r="Q241" s="106"/>
      <c r="R241" s="102"/>
    </row>
    <row r="242" spans="1:18" x14ac:dyDescent="0.3">
      <c r="A242" s="36"/>
      <c r="B242" s="99" t="s">
        <v>25</v>
      </c>
      <c r="C242" s="100">
        <f t="shared" ref="C242:O242" si="44">C241+C234</f>
        <v>1365</v>
      </c>
      <c r="D242" s="101">
        <f t="shared" si="44"/>
        <v>57.760000000000005</v>
      </c>
      <c r="E242" s="101">
        <f t="shared" si="44"/>
        <v>47.730000000000004</v>
      </c>
      <c r="F242" s="101">
        <f t="shared" si="44"/>
        <v>175.46</v>
      </c>
      <c r="G242" s="101">
        <f t="shared" si="44"/>
        <v>1348.9</v>
      </c>
      <c r="H242" s="101">
        <f t="shared" si="44"/>
        <v>0.71600000000000008</v>
      </c>
      <c r="I242" s="101">
        <f t="shared" si="44"/>
        <v>13.85</v>
      </c>
      <c r="J242" s="101">
        <f t="shared" si="44"/>
        <v>115.2</v>
      </c>
      <c r="K242" s="101">
        <f t="shared" si="44"/>
        <v>6.72</v>
      </c>
      <c r="L242" s="101">
        <f t="shared" si="44"/>
        <v>256.65000000000003</v>
      </c>
      <c r="M242" s="101">
        <f t="shared" si="44"/>
        <v>773.2</v>
      </c>
      <c r="N242" s="101">
        <f t="shared" si="44"/>
        <v>305.89999999999998</v>
      </c>
      <c r="O242" s="101">
        <f t="shared" si="44"/>
        <v>17.399999999999999</v>
      </c>
      <c r="P242" s="105"/>
      <c r="Q242" s="106"/>
      <c r="R242" s="99">
        <v>160.08000000000001</v>
      </c>
    </row>
    <row r="243" spans="1:18" ht="15" thickBot="1" x14ac:dyDescent="0.35">
      <c r="A243" s="127" t="s">
        <v>35</v>
      </c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9"/>
    </row>
    <row r="244" spans="1:18" ht="15" thickBot="1" x14ac:dyDescent="0.35">
      <c r="A244" s="124" t="s">
        <v>23</v>
      </c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6"/>
    </row>
    <row r="245" spans="1:18" ht="15" thickBot="1" x14ac:dyDescent="0.35">
      <c r="A245" s="124" t="s">
        <v>48</v>
      </c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6"/>
    </row>
    <row r="246" spans="1:18" ht="15.45" customHeight="1" x14ac:dyDescent="0.3">
      <c r="A246" s="34">
        <v>1</v>
      </c>
      <c r="B246" s="62" t="s">
        <v>154</v>
      </c>
      <c r="C246" s="31" t="s">
        <v>124</v>
      </c>
      <c r="D246" s="31">
        <v>6.46</v>
      </c>
      <c r="E246" s="31">
        <v>9.81</v>
      </c>
      <c r="F246" s="31">
        <v>1.6</v>
      </c>
      <c r="G246" s="31">
        <v>120</v>
      </c>
      <c r="H246" s="31">
        <v>0.04</v>
      </c>
      <c r="I246" s="31">
        <v>0.23</v>
      </c>
      <c r="J246" s="31">
        <v>143.1</v>
      </c>
      <c r="K246" s="31">
        <v>0.6</v>
      </c>
      <c r="L246" s="31">
        <v>57.7</v>
      </c>
      <c r="M246" s="31">
        <v>111.92</v>
      </c>
      <c r="N246" s="31">
        <v>9.23</v>
      </c>
      <c r="O246" s="31">
        <v>1.21</v>
      </c>
      <c r="P246" s="30" t="s">
        <v>155</v>
      </c>
      <c r="Q246" s="30"/>
      <c r="R246" s="30"/>
    </row>
    <row r="247" spans="1:18" x14ac:dyDescent="0.3">
      <c r="A247" s="36">
        <v>2</v>
      </c>
      <c r="B247" s="37" t="s">
        <v>125</v>
      </c>
      <c r="C247" s="38" t="s">
        <v>156</v>
      </c>
      <c r="D247" s="18">
        <v>5.93</v>
      </c>
      <c r="E247" s="18">
        <v>7.5</v>
      </c>
      <c r="F247" s="18">
        <v>37.01</v>
      </c>
      <c r="G247" s="18">
        <v>239.2</v>
      </c>
      <c r="H247" s="18">
        <v>7.0000000000000007E-2</v>
      </c>
      <c r="I247" s="18">
        <v>1.55</v>
      </c>
      <c r="J247" s="18">
        <v>45.77</v>
      </c>
      <c r="K247" s="18">
        <v>0.18</v>
      </c>
      <c r="L247" s="18">
        <v>147.47999999999999</v>
      </c>
      <c r="M247" s="18">
        <v>160.82</v>
      </c>
      <c r="N247" s="18">
        <v>30.04</v>
      </c>
      <c r="O247" s="18">
        <v>0.13</v>
      </c>
      <c r="P247" s="17" t="s">
        <v>128</v>
      </c>
      <c r="Q247" s="17"/>
      <c r="R247" s="37"/>
    </row>
    <row r="248" spans="1:18" ht="14.25" customHeight="1" x14ac:dyDescent="0.3">
      <c r="A248" s="16">
        <v>3</v>
      </c>
      <c r="B248" s="17" t="s">
        <v>39</v>
      </c>
      <c r="C248" s="18">
        <v>200</v>
      </c>
      <c r="D248" s="18">
        <v>0.2</v>
      </c>
      <c r="E248" s="18">
        <v>0.1</v>
      </c>
      <c r="F248" s="18">
        <v>9.3000000000000007</v>
      </c>
      <c r="G248" s="18">
        <v>38</v>
      </c>
      <c r="H248" s="18">
        <v>0</v>
      </c>
      <c r="I248" s="18">
        <v>0</v>
      </c>
      <c r="J248" s="18">
        <v>10</v>
      </c>
      <c r="K248" s="18">
        <v>0</v>
      </c>
      <c r="L248" s="18">
        <v>5.0999999999999996</v>
      </c>
      <c r="M248" s="18">
        <v>7.7</v>
      </c>
      <c r="N248" s="18">
        <v>4.2</v>
      </c>
      <c r="O248" s="18">
        <v>0.82</v>
      </c>
      <c r="P248" s="17" t="s">
        <v>72</v>
      </c>
      <c r="Q248" s="17"/>
      <c r="R248" s="19"/>
    </row>
    <row r="249" spans="1:18" ht="14.25" customHeight="1" x14ac:dyDescent="0.3">
      <c r="A249" s="22">
        <v>4</v>
      </c>
      <c r="B249" s="23" t="s">
        <v>31</v>
      </c>
      <c r="C249" s="24">
        <v>40</v>
      </c>
      <c r="D249" s="24">
        <v>3</v>
      </c>
      <c r="E249" s="24">
        <v>1.1599999999999999</v>
      </c>
      <c r="F249" s="24">
        <v>20.6</v>
      </c>
      <c r="G249" s="24">
        <v>104.4</v>
      </c>
      <c r="H249" s="24">
        <v>4.3999999999999997E-2</v>
      </c>
      <c r="I249" s="24">
        <v>0</v>
      </c>
      <c r="J249" s="24">
        <v>0</v>
      </c>
      <c r="K249" s="24">
        <v>0.68</v>
      </c>
      <c r="L249" s="24">
        <v>0.48</v>
      </c>
      <c r="M249" s="24">
        <v>26</v>
      </c>
      <c r="N249" s="24">
        <v>5.2</v>
      </c>
      <c r="O249" s="24">
        <v>0.48</v>
      </c>
      <c r="P249" s="122" t="s">
        <v>66</v>
      </c>
      <c r="Q249" s="123"/>
      <c r="R249" s="25"/>
    </row>
    <row r="250" spans="1:18" ht="15" thickBot="1" x14ac:dyDescent="0.35">
      <c r="A250" s="39"/>
      <c r="B250" s="49" t="s">
        <v>25</v>
      </c>
      <c r="C250" s="50">
        <v>550</v>
      </c>
      <c r="D250" s="50">
        <f t="shared" ref="D250:O250" si="45">SUM(D246:D249)</f>
        <v>15.59</v>
      </c>
      <c r="E250" s="50">
        <f t="shared" si="45"/>
        <v>18.570000000000004</v>
      </c>
      <c r="F250" s="50">
        <f t="shared" si="45"/>
        <v>68.509999999999991</v>
      </c>
      <c r="G250" s="50">
        <f t="shared" si="45"/>
        <v>501.6</v>
      </c>
      <c r="H250" s="50">
        <f t="shared" si="45"/>
        <v>0.15400000000000003</v>
      </c>
      <c r="I250" s="50">
        <f t="shared" si="45"/>
        <v>1.78</v>
      </c>
      <c r="J250" s="50">
        <f t="shared" si="45"/>
        <v>198.87</v>
      </c>
      <c r="K250" s="50">
        <f t="shared" si="45"/>
        <v>1.46</v>
      </c>
      <c r="L250" s="50">
        <f t="shared" si="45"/>
        <v>210.76</v>
      </c>
      <c r="M250" s="50">
        <f t="shared" si="45"/>
        <v>306.44</v>
      </c>
      <c r="N250" s="50">
        <f t="shared" si="45"/>
        <v>48.67</v>
      </c>
      <c r="O250" s="50">
        <f t="shared" si="45"/>
        <v>2.6399999999999997</v>
      </c>
      <c r="P250" s="127"/>
      <c r="Q250" s="129"/>
      <c r="R250" s="49">
        <v>78.78</v>
      </c>
    </row>
    <row r="251" spans="1:18" ht="15" thickBot="1" x14ac:dyDescent="0.35">
      <c r="A251" s="124" t="s">
        <v>49</v>
      </c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6"/>
    </row>
    <row r="252" spans="1:18" ht="14.25" customHeight="1" thickBot="1" x14ac:dyDescent="0.35">
      <c r="A252" s="16">
        <v>1</v>
      </c>
      <c r="B252" s="17" t="s">
        <v>50</v>
      </c>
      <c r="C252" s="18">
        <v>100</v>
      </c>
      <c r="D252" s="18">
        <v>1.45</v>
      </c>
      <c r="E252" s="18">
        <v>6</v>
      </c>
      <c r="F252" s="18">
        <v>8.4</v>
      </c>
      <c r="G252" s="18">
        <v>94</v>
      </c>
      <c r="H252" s="18">
        <v>0.02</v>
      </c>
      <c r="I252" s="18">
        <v>17</v>
      </c>
      <c r="J252" s="18">
        <v>0</v>
      </c>
      <c r="K252" s="18">
        <v>2.8</v>
      </c>
      <c r="L252" s="18">
        <v>40</v>
      </c>
      <c r="M252" s="18">
        <v>28</v>
      </c>
      <c r="N252" s="18">
        <v>16</v>
      </c>
      <c r="O252" s="18">
        <v>0.53</v>
      </c>
      <c r="P252" s="17" t="s">
        <v>67</v>
      </c>
      <c r="Q252" s="17"/>
      <c r="R252" s="19"/>
    </row>
    <row r="253" spans="1:18" ht="15" thickBot="1" x14ac:dyDescent="0.35">
      <c r="A253" s="71">
        <v>2</v>
      </c>
      <c r="B253" s="91" t="s">
        <v>123</v>
      </c>
      <c r="C253" s="60" t="s">
        <v>69</v>
      </c>
      <c r="D253" s="60">
        <v>2.35</v>
      </c>
      <c r="E253" s="60">
        <v>6.31</v>
      </c>
      <c r="F253" s="60">
        <v>8.51</v>
      </c>
      <c r="G253" s="60">
        <v>100.3</v>
      </c>
      <c r="H253" s="60">
        <v>5.2999999999999999E-2</v>
      </c>
      <c r="I253" s="60">
        <v>9.6199999999999992</v>
      </c>
      <c r="J253" s="60">
        <v>8</v>
      </c>
      <c r="K253" s="60">
        <v>0.96</v>
      </c>
      <c r="L253" s="60">
        <v>48.4</v>
      </c>
      <c r="M253" s="60">
        <v>61.8</v>
      </c>
      <c r="N253" s="60">
        <v>28.3</v>
      </c>
      <c r="O253" s="60">
        <v>1.1299999999999999</v>
      </c>
      <c r="P253" s="147" t="s">
        <v>118</v>
      </c>
      <c r="Q253" s="148"/>
      <c r="R253" s="72"/>
    </row>
    <row r="254" spans="1:18" ht="14.25" customHeight="1" x14ac:dyDescent="0.3">
      <c r="A254" s="16">
        <v>3</v>
      </c>
      <c r="B254" s="20" t="s">
        <v>51</v>
      </c>
      <c r="C254" s="18">
        <v>150</v>
      </c>
      <c r="D254" s="18">
        <v>9.23</v>
      </c>
      <c r="E254" s="18">
        <v>6.15</v>
      </c>
      <c r="F254" s="18">
        <v>18.600000000000001</v>
      </c>
      <c r="G254" s="18">
        <v>167.3</v>
      </c>
      <c r="H254" s="18">
        <v>0.03</v>
      </c>
      <c r="I254" s="18">
        <v>0</v>
      </c>
      <c r="J254" s="18">
        <v>11.25</v>
      </c>
      <c r="K254" s="18">
        <v>0.45</v>
      </c>
      <c r="L254" s="18">
        <v>15</v>
      </c>
      <c r="M254" s="18">
        <v>62.25</v>
      </c>
      <c r="N254" s="18">
        <v>21</v>
      </c>
      <c r="O254" s="18">
        <v>0.53</v>
      </c>
      <c r="P254" s="17" t="s">
        <v>71</v>
      </c>
      <c r="Q254" s="17"/>
      <c r="R254" s="21"/>
    </row>
    <row r="255" spans="1:18" ht="14.25" customHeight="1" x14ac:dyDescent="0.3">
      <c r="A255" s="16">
        <v>4</v>
      </c>
      <c r="B255" s="17" t="s">
        <v>39</v>
      </c>
      <c r="C255" s="18">
        <v>200</v>
      </c>
      <c r="D255" s="18">
        <v>0.2</v>
      </c>
      <c r="E255" s="18">
        <v>0.1</v>
      </c>
      <c r="F255" s="18">
        <v>9.3000000000000007</v>
      </c>
      <c r="G255" s="18">
        <v>38</v>
      </c>
      <c r="H255" s="18">
        <v>0</v>
      </c>
      <c r="I255" s="18">
        <v>0</v>
      </c>
      <c r="J255" s="18">
        <v>10</v>
      </c>
      <c r="K255" s="18">
        <v>0</v>
      </c>
      <c r="L255" s="18">
        <v>5.0999999999999996</v>
      </c>
      <c r="M255" s="18">
        <v>7.7</v>
      </c>
      <c r="N255" s="18">
        <v>4.2</v>
      </c>
      <c r="O255" s="18">
        <v>0.82</v>
      </c>
      <c r="P255" s="17" t="s">
        <v>72</v>
      </c>
      <c r="Q255" s="17"/>
      <c r="R255" s="19"/>
    </row>
    <row r="256" spans="1:18" ht="14.25" customHeight="1" x14ac:dyDescent="0.3">
      <c r="A256" s="22">
        <v>5</v>
      </c>
      <c r="B256" s="23" t="s">
        <v>137</v>
      </c>
      <c r="C256" s="24" t="s">
        <v>139</v>
      </c>
      <c r="D256" s="24">
        <v>3.9</v>
      </c>
      <c r="E256" s="24">
        <v>0.57999999999999996</v>
      </c>
      <c r="F256" s="24">
        <v>22.33</v>
      </c>
      <c r="G256" s="24">
        <v>110</v>
      </c>
      <c r="H256" s="24">
        <v>0.09</v>
      </c>
      <c r="I256" s="24">
        <v>0</v>
      </c>
      <c r="J256" s="24">
        <v>0</v>
      </c>
      <c r="K256" s="24">
        <v>0.85</v>
      </c>
      <c r="L256" s="24">
        <v>13.25</v>
      </c>
      <c r="M256" s="24">
        <v>74.8</v>
      </c>
      <c r="N256" s="24">
        <v>20</v>
      </c>
      <c r="O256" s="24">
        <v>1.4</v>
      </c>
      <c r="P256" s="120" t="s">
        <v>140</v>
      </c>
      <c r="Q256" s="121"/>
      <c r="R256" s="25"/>
    </row>
    <row r="257" spans="1:18" ht="14.25" customHeight="1" thickBot="1" x14ac:dyDescent="0.35">
      <c r="A257" s="22"/>
      <c r="B257" s="23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120"/>
      <c r="Q257" s="121"/>
      <c r="R257" s="25"/>
    </row>
    <row r="258" spans="1:18" ht="15" thickBot="1" x14ac:dyDescent="0.35">
      <c r="A258" s="26"/>
      <c r="B258" s="26" t="s">
        <v>53</v>
      </c>
      <c r="C258" s="28">
        <v>805</v>
      </c>
      <c r="D258" s="107">
        <f t="shared" ref="D258:I258" si="46">D257+D256+D255+D254+D253+D252</f>
        <v>17.13</v>
      </c>
      <c r="E258" s="107">
        <f t="shared" si="46"/>
        <v>19.14</v>
      </c>
      <c r="F258" s="107">
        <f t="shared" si="46"/>
        <v>67.14</v>
      </c>
      <c r="G258" s="107">
        <f t="shared" si="46"/>
        <v>509.6</v>
      </c>
      <c r="H258" s="32">
        <f t="shared" si="46"/>
        <v>0.19299999999999998</v>
      </c>
      <c r="I258" s="32">
        <f t="shared" si="46"/>
        <v>26.619999999999997</v>
      </c>
      <c r="J258" s="32">
        <f t="shared" ref="J258:O258" si="47">J257+J255+J254+J253+J252+J256</f>
        <v>29.25</v>
      </c>
      <c r="K258" s="108">
        <f t="shared" si="47"/>
        <v>5.0599999999999996</v>
      </c>
      <c r="L258" s="32">
        <f t="shared" si="47"/>
        <v>121.75</v>
      </c>
      <c r="M258" s="32">
        <f t="shared" si="47"/>
        <v>234.55</v>
      </c>
      <c r="N258" s="32">
        <f t="shared" si="47"/>
        <v>89.5</v>
      </c>
      <c r="O258" s="32">
        <f t="shared" si="47"/>
        <v>4.41</v>
      </c>
      <c r="P258" s="109"/>
      <c r="Q258" s="109"/>
      <c r="R258" s="110">
        <v>75.14</v>
      </c>
    </row>
    <row r="259" spans="1:18" ht="15" thickBot="1" x14ac:dyDescent="0.35">
      <c r="A259" s="41"/>
      <c r="B259" s="42" t="s">
        <v>25</v>
      </c>
      <c r="C259" s="43">
        <v>1285</v>
      </c>
      <c r="D259" s="43">
        <f t="shared" ref="D259:O259" si="48">D258+D250</f>
        <v>32.72</v>
      </c>
      <c r="E259" s="43">
        <f t="shared" si="48"/>
        <v>37.710000000000008</v>
      </c>
      <c r="F259" s="43">
        <f t="shared" si="48"/>
        <v>135.64999999999998</v>
      </c>
      <c r="G259" s="80">
        <f t="shared" si="48"/>
        <v>1011.2</v>
      </c>
      <c r="H259" s="43">
        <f t="shared" si="48"/>
        <v>0.34699999999999998</v>
      </c>
      <c r="I259" s="43">
        <f t="shared" si="48"/>
        <v>28.4</v>
      </c>
      <c r="J259" s="43">
        <f t="shared" si="48"/>
        <v>228.12</v>
      </c>
      <c r="K259" s="43">
        <f t="shared" si="48"/>
        <v>6.52</v>
      </c>
      <c r="L259" s="43">
        <f t="shared" si="48"/>
        <v>332.51</v>
      </c>
      <c r="M259" s="43">
        <f t="shared" si="48"/>
        <v>540.99</v>
      </c>
      <c r="N259" s="43">
        <f t="shared" si="48"/>
        <v>138.17000000000002</v>
      </c>
      <c r="O259" s="43">
        <f t="shared" si="48"/>
        <v>7.05</v>
      </c>
      <c r="P259" s="43"/>
      <c r="Q259" s="43"/>
      <c r="R259" s="42">
        <v>160.08000000000001</v>
      </c>
    </row>
    <row r="260" spans="1:18" ht="15" thickBot="1" x14ac:dyDescent="0.35">
      <c r="A260" s="127" t="s">
        <v>26</v>
      </c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9"/>
    </row>
    <row r="261" spans="1:18" ht="15" thickBot="1" x14ac:dyDescent="0.35">
      <c r="A261" s="124" t="s">
        <v>48</v>
      </c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6"/>
    </row>
    <row r="262" spans="1:18" ht="17.25" customHeight="1" x14ac:dyDescent="0.3">
      <c r="A262" s="16">
        <v>1</v>
      </c>
      <c r="B262" s="17" t="s">
        <v>96</v>
      </c>
      <c r="C262" s="18" t="s">
        <v>27</v>
      </c>
      <c r="D262" s="18">
        <v>20</v>
      </c>
      <c r="E262" s="18">
        <v>10</v>
      </c>
      <c r="F262" s="18">
        <v>5</v>
      </c>
      <c r="G262" s="18">
        <v>190</v>
      </c>
      <c r="H262" s="18">
        <v>0.3</v>
      </c>
      <c r="I262" s="18">
        <v>4.5</v>
      </c>
      <c r="J262" s="18">
        <v>1298</v>
      </c>
      <c r="K262" s="18">
        <v>2.7</v>
      </c>
      <c r="L262" s="18">
        <v>76</v>
      </c>
      <c r="M262" s="18">
        <v>300</v>
      </c>
      <c r="N262" s="18">
        <v>27</v>
      </c>
      <c r="O262" s="18">
        <v>16.7</v>
      </c>
      <c r="P262" s="17" t="s">
        <v>98</v>
      </c>
      <c r="Q262" s="17"/>
      <c r="R262" s="19"/>
    </row>
    <row r="263" spans="1:18" ht="15.75" customHeight="1" x14ac:dyDescent="0.3">
      <c r="A263" s="36">
        <v>2</v>
      </c>
      <c r="B263" s="70" t="s">
        <v>101</v>
      </c>
      <c r="C263" s="38" t="s">
        <v>40</v>
      </c>
      <c r="D263" s="52">
        <v>7.4</v>
      </c>
      <c r="E263" s="52">
        <v>6.6</v>
      </c>
      <c r="F263" s="52">
        <v>39.4</v>
      </c>
      <c r="G263" s="52">
        <v>246</v>
      </c>
      <c r="H263" s="52">
        <v>0.08</v>
      </c>
      <c r="I263" s="52">
        <v>0</v>
      </c>
      <c r="J263" s="52">
        <v>42</v>
      </c>
      <c r="K263" s="52">
        <v>1</v>
      </c>
      <c r="L263" s="52">
        <v>16</v>
      </c>
      <c r="M263" s="52">
        <v>60</v>
      </c>
      <c r="N263" s="52">
        <v>10</v>
      </c>
      <c r="O263" s="52">
        <v>1.4</v>
      </c>
      <c r="P263" s="30" t="s">
        <v>87</v>
      </c>
      <c r="Q263" s="30"/>
      <c r="R263" s="37"/>
    </row>
    <row r="264" spans="1:18" ht="14.25" customHeight="1" x14ac:dyDescent="0.3">
      <c r="A264" s="16">
        <v>3</v>
      </c>
      <c r="B264" s="17" t="s">
        <v>45</v>
      </c>
      <c r="C264" s="18">
        <v>200</v>
      </c>
      <c r="D264" s="18">
        <v>0.6</v>
      </c>
      <c r="E264" s="18">
        <v>0.1</v>
      </c>
      <c r="F264" s="18">
        <v>20.100000000000001</v>
      </c>
      <c r="G264" s="18">
        <v>84</v>
      </c>
      <c r="H264" s="18">
        <v>0</v>
      </c>
      <c r="I264" s="18">
        <v>0.2</v>
      </c>
      <c r="J264" s="18">
        <v>0</v>
      </c>
      <c r="K264" s="18">
        <v>0.4</v>
      </c>
      <c r="L264" s="18">
        <v>20.100000000000001</v>
      </c>
      <c r="M264" s="18">
        <v>19.2</v>
      </c>
      <c r="N264" s="18">
        <v>14.4</v>
      </c>
      <c r="O264" s="18">
        <v>0.69</v>
      </c>
      <c r="P264" s="17" t="s">
        <v>76</v>
      </c>
      <c r="Q264" s="17"/>
      <c r="R264" s="19"/>
    </row>
    <row r="265" spans="1:18" ht="14.25" customHeight="1" x14ac:dyDescent="0.3">
      <c r="A265" s="22">
        <v>4</v>
      </c>
      <c r="B265" s="23" t="s">
        <v>31</v>
      </c>
      <c r="C265" s="24">
        <v>40</v>
      </c>
      <c r="D265" s="24">
        <v>3</v>
      </c>
      <c r="E265" s="24">
        <v>1.1599999999999999</v>
      </c>
      <c r="F265" s="24">
        <v>20.6</v>
      </c>
      <c r="G265" s="24">
        <v>104.4</v>
      </c>
      <c r="H265" s="24">
        <v>4.3999999999999997E-2</v>
      </c>
      <c r="I265" s="24">
        <v>0</v>
      </c>
      <c r="J265" s="24">
        <v>0</v>
      </c>
      <c r="K265" s="24">
        <v>0.68</v>
      </c>
      <c r="L265" s="24">
        <v>0.48</v>
      </c>
      <c r="M265" s="24">
        <v>26</v>
      </c>
      <c r="N265" s="24">
        <v>5.2</v>
      </c>
      <c r="O265" s="24">
        <v>0.48</v>
      </c>
      <c r="P265" s="122" t="s">
        <v>66</v>
      </c>
      <c r="Q265" s="123"/>
      <c r="R265" s="25"/>
    </row>
    <row r="266" spans="1:18" ht="15" thickBot="1" x14ac:dyDescent="0.35">
      <c r="A266" s="39"/>
      <c r="B266" s="49" t="s">
        <v>52</v>
      </c>
      <c r="C266" s="50">
        <v>555</v>
      </c>
      <c r="D266" s="50">
        <f t="shared" ref="D266:O266" si="49">SUM(D262:D265)</f>
        <v>31</v>
      </c>
      <c r="E266" s="50">
        <f t="shared" si="49"/>
        <v>17.860000000000003</v>
      </c>
      <c r="F266" s="50">
        <f t="shared" si="49"/>
        <v>85.1</v>
      </c>
      <c r="G266" s="50">
        <f t="shared" si="49"/>
        <v>624.4</v>
      </c>
      <c r="H266" s="50">
        <f t="shared" si="49"/>
        <v>0.42399999999999999</v>
      </c>
      <c r="I266" s="50">
        <f t="shared" si="49"/>
        <v>4.7</v>
      </c>
      <c r="J266" s="50">
        <f t="shared" si="49"/>
        <v>1340</v>
      </c>
      <c r="K266" s="50">
        <f t="shared" si="49"/>
        <v>4.78</v>
      </c>
      <c r="L266" s="50">
        <f t="shared" si="49"/>
        <v>112.58</v>
      </c>
      <c r="M266" s="50">
        <f t="shared" si="49"/>
        <v>405.2</v>
      </c>
      <c r="N266" s="50">
        <f t="shared" si="49"/>
        <v>56.6</v>
      </c>
      <c r="O266" s="50">
        <f t="shared" si="49"/>
        <v>19.27</v>
      </c>
      <c r="P266" s="127"/>
      <c r="Q266" s="129"/>
      <c r="R266" s="49">
        <v>78.78</v>
      </c>
    </row>
    <row r="267" spans="1:18" ht="15" thickBot="1" x14ac:dyDescent="0.35">
      <c r="A267" s="124" t="s">
        <v>49</v>
      </c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6"/>
    </row>
    <row r="268" spans="1:18" ht="14.25" customHeight="1" thickBot="1" x14ac:dyDescent="0.35">
      <c r="A268" s="34">
        <v>1</v>
      </c>
      <c r="B268" s="59" t="s">
        <v>59</v>
      </c>
      <c r="C268" s="60">
        <v>300</v>
      </c>
      <c r="D268" s="60">
        <v>7.6</v>
      </c>
      <c r="E268" s="60">
        <v>4.29</v>
      </c>
      <c r="F268" s="60">
        <v>17.52</v>
      </c>
      <c r="G268" s="60">
        <v>138.9</v>
      </c>
      <c r="H268" s="60">
        <v>0.2</v>
      </c>
      <c r="I268" s="60">
        <v>5.7</v>
      </c>
      <c r="J268" s="60">
        <v>21</v>
      </c>
      <c r="K268" s="60">
        <v>0.3</v>
      </c>
      <c r="L268" s="60">
        <v>42.4</v>
      </c>
      <c r="M268" s="60">
        <v>107.1</v>
      </c>
      <c r="N268" s="60">
        <v>41.25</v>
      </c>
      <c r="O268" s="60">
        <v>2.4300000000000002</v>
      </c>
      <c r="P268" s="136" t="s">
        <v>108</v>
      </c>
      <c r="Q268" s="137"/>
      <c r="R268" s="19"/>
    </row>
    <row r="269" spans="1:18" x14ac:dyDescent="0.3">
      <c r="A269" s="71">
        <v>2</v>
      </c>
      <c r="B269" s="37" t="s">
        <v>111</v>
      </c>
      <c r="C269" s="38" t="s">
        <v>27</v>
      </c>
      <c r="D269" s="38">
        <v>13.3</v>
      </c>
      <c r="E269" s="38">
        <v>15.5</v>
      </c>
      <c r="F269" s="38">
        <v>3.1</v>
      </c>
      <c r="G269" s="38">
        <v>205</v>
      </c>
      <c r="H269" s="76">
        <v>0.04</v>
      </c>
      <c r="I269" s="76">
        <v>0.5</v>
      </c>
      <c r="J269" s="76">
        <v>74</v>
      </c>
      <c r="K269" s="76">
        <v>0.6</v>
      </c>
      <c r="L269" s="76">
        <v>25</v>
      </c>
      <c r="M269" s="76">
        <v>69</v>
      </c>
      <c r="N269" s="76">
        <v>18</v>
      </c>
      <c r="O269" s="76">
        <v>1.1599999999999999</v>
      </c>
      <c r="P269" s="92" t="s">
        <v>110</v>
      </c>
      <c r="Q269" s="79" t="s">
        <v>167</v>
      </c>
      <c r="R269" s="72"/>
    </row>
    <row r="270" spans="1:18" ht="14.25" customHeight="1" x14ac:dyDescent="0.3">
      <c r="A270" s="16">
        <v>3</v>
      </c>
      <c r="B270" s="17" t="s">
        <v>112</v>
      </c>
      <c r="C270" s="18">
        <v>150</v>
      </c>
      <c r="D270" s="18">
        <v>2.85</v>
      </c>
      <c r="E270" s="18">
        <v>6.5</v>
      </c>
      <c r="F270" s="18">
        <v>14.02</v>
      </c>
      <c r="G270" s="18">
        <v>127.5</v>
      </c>
      <c r="H270" s="18">
        <v>0.08</v>
      </c>
      <c r="I270" s="18">
        <v>9</v>
      </c>
      <c r="J270" s="18">
        <v>4.5</v>
      </c>
      <c r="K270" s="18">
        <v>3.51</v>
      </c>
      <c r="L270" s="18">
        <v>45.2</v>
      </c>
      <c r="M270" s="18">
        <v>71.48</v>
      </c>
      <c r="N270" s="18">
        <v>33.08</v>
      </c>
      <c r="O270" s="18">
        <v>1.3</v>
      </c>
      <c r="P270" s="37" t="s">
        <v>157</v>
      </c>
      <c r="Q270" s="37"/>
      <c r="R270" s="21"/>
    </row>
    <row r="271" spans="1:18" ht="14.25" customHeight="1" x14ac:dyDescent="0.3">
      <c r="A271" s="16">
        <v>4</v>
      </c>
      <c r="B271" s="17" t="s">
        <v>42</v>
      </c>
      <c r="C271" s="18" t="s">
        <v>132</v>
      </c>
      <c r="D271" s="18">
        <v>0.3</v>
      </c>
      <c r="E271" s="18">
        <v>0.1</v>
      </c>
      <c r="F271" s="18">
        <v>9.5</v>
      </c>
      <c r="G271" s="18">
        <v>40</v>
      </c>
      <c r="H271" s="18">
        <v>0</v>
      </c>
      <c r="I271" s="18">
        <v>1</v>
      </c>
      <c r="J271" s="18">
        <v>0</v>
      </c>
      <c r="K271" s="18">
        <v>0.02</v>
      </c>
      <c r="L271" s="18">
        <v>7.9</v>
      </c>
      <c r="M271" s="18">
        <v>9.1</v>
      </c>
      <c r="N271" s="18">
        <v>5</v>
      </c>
      <c r="O271" s="18">
        <v>0.87</v>
      </c>
      <c r="P271" s="17" t="s">
        <v>65</v>
      </c>
      <c r="Q271" s="17"/>
      <c r="R271" s="19"/>
    </row>
    <row r="272" spans="1:18" ht="14.25" customHeight="1" thickBot="1" x14ac:dyDescent="0.35">
      <c r="A272" s="22">
        <v>5</v>
      </c>
      <c r="B272" s="23" t="s">
        <v>137</v>
      </c>
      <c r="C272" s="24" t="s">
        <v>139</v>
      </c>
      <c r="D272" s="24">
        <v>3.9</v>
      </c>
      <c r="E272" s="24">
        <v>0.57999999999999996</v>
      </c>
      <c r="F272" s="24">
        <v>22.33</v>
      </c>
      <c r="G272" s="24">
        <v>110</v>
      </c>
      <c r="H272" s="24">
        <v>0.09</v>
      </c>
      <c r="I272" s="24">
        <v>0</v>
      </c>
      <c r="J272" s="24">
        <v>0</v>
      </c>
      <c r="K272" s="24">
        <v>0.85</v>
      </c>
      <c r="L272" s="24">
        <v>13.25</v>
      </c>
      <c r="M272" s="24">
        <v>74.8</v>
      </c>
      <c r="N272" s="24">
        <v>20</v>
      </c>
      <c r="O272" s="24">
        <v>1.4</v>
      </c>
      <c r="P272" s="120" t="s">
        <v>140</v>
      </c>
      <c r="Q272" s="121"/>
      <c r="R272" s="25"/>
    </row>
    <row r="273" spans="1:18" ht="15" thickBot="1" x14ac:dyDescent="0.35">
      <c r="A273" s="41"/>
      <c r="B273" s="42" t="s">
        <v>53</v>
      </c>
      <c r="C273" s="43">
        <v>807</v>
      </c>
      <c r="D273" s="43">
        <f t="shared" ref="D273:O273" si="50">D272+D271+D270+D269+D268</f>
        <v>27.950000000000003</v>
      </c>
      <c r="E273" s="43">
        <f t="shared" si="50"/>
        <v>26.97</v>
      </c>
      <c r="F273" s="43">
        <f t="shared" si="50"/>
        <v>66.47</v>
      </c>
      <c r="G273" s="43">
        <f t="shared" si="50"/>
        <v>621.4</v>
      </c>
      <c r="H273" s="43">
        <f t="shared" si="50"/>
        <v>0.41000000000000003</v>
      </c>
      <c r="I273" s="43">
        <f t="shared" si="50"/>
        <v>16.2</v>
      </c>
      <c r="J273" s="43">
        <f t="shared" si="50"/>
        <v>99.5</v>
      </c>
      <c r="K273" s="43">
        <f t="shared" si="50"/>
        <v>5.2799999999999994</v>
      </c>
      <c r="L273" s="43">
        <f t="shared" si="50"/>
        <v>133.75</v>
      </c>
      <c r="M273" s="43">
        <f t="shared" si="50"/>
        <v>331.48</v>
      </c>
      <c r="N273" s="43">
        <f t="shared" si="50"/>
        <v>117.33</v>
      </c>
      <c r="O273" s="43">
        <f t="shared" si="50"/>
        <v>7.16</v>
      </c>
      <c r="P273" s="43"/>
      <c r="Q273" s="43"/>
      <c r="R273" s="42">
        <v>75.14</v>
      </c>
    </row>
    <row r="274" spans="1:18" ht="15" thickBot="1" x14ac:dyDescent="0.35">
      <c r="A274" s="41"/>
      <c r="B274" s="42" t="s">
        <v>25</v>
      </c>
      <c r="C274" s="43">
        <f t="shared" ref="C274:O274" si="51">C273+C266</f>
        <v>1362</v>
      </c>
      <c r="D274" s="43">
        <f t="shared" si="51"/>
        <v>58.95</v>
      </c>
      <c r="E274" s="43">
        <f t="shared" si="51"/>
        <v>44.83</v>
      </c>
      <c r="F274" s="43">
        <f t="shared" si="51"/>
        <v>151.57</v>
      </c>
      <c r="G274" s="43">
        <f t="shared" si="51"/>
        <v>1245.8</v>
      </c>
      <c r="H274" s="43">
        <f t="shared" si="51"/>
        <v>0.83400000000000007</v>
      </c>
      <c r="I274" s="43">
        <f t="shared" si="51"/>
        <v>20.9</v>
      </c>
      <c r="J274" s="43">
        <f t="shared" si="51"/>
        <v>1439.5</v>
      </c>
      <c r="K274" s="43">
        <f t="shared" si="51"/>
        <v>10.059999999999999</v>
      </c>
      <c r="L274" s="43">
        <f t="shared" si="51"/>
        <v>246.32999999999998</v>
      </c>
      <c r="M274" s="43">
        <f t="shared" si="51"/>
        <v>736.68000000000006</v>
      </c>
      <c r="N274" s="43">
        <f t="shared" si="51"/>
        <v>173.93</v>
      </c>
      <c r="O274" s="43">
        <f t="shared" si="51"/>
        <v>26.43</v>
      </c>
      <c r="P274" s="43"/>
      <c r="Q274" s="43"/>
      <c r="R274" s="42">
        <v>160.08000000000001</v>
      </c>
    </row>
    <row r="275" spans="1:18" ht="15" thickBot="1" x14ac:dyDescent="0.35">
      <c r="A275" s="141" t="s">
        <v>28</v>
      </c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3"/>
    </row>
    <row r="276" spans="1:18" ht="15" thickBot="1" x14ac:dyDescent="0.35">
      <c r="A276" s="124" t="s">
        <v>48</v>
      </c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6"/>
    </row>
    <row r="277" spans="1:18" x14ac:dyDescent="0.3">
      <c r="A277" s="36">
        <v>2</v>
      </c>
      <c r="B277" s="37" t="s">
        <v>147</v>
      </c>
      <c r="C277" s="38" t="s">
        <v>27</v>
      </c>
      <c r="D277" s="38">
        <v>9.6999999999999993</v>
      </c>
      <c r="E277" s="38">
        <v>9.6</v>
      </c>
      <c r="F277" s="38">
        <v>10.7</v>
      </c>
      <c r="G277" s="38">
        <v>168</v>
      </c>
      <c r="H277" s="38">
        <v>0.05</v>
      </c>
      <c r="I277" s="38">
        <v>1</v>
      </c>
      <c r="J277" s="38">
        <v>20.8</v>
      </c>
      <c r="K277" s="38">
        <v>0.39</v>
      </c>
      <c r="L277" s="38">
        <v>47.3</v>
      </c>
      <c r="M277" s="38">
        <v>116</v>
      </c>
      <c r="N277" s="38">
        <v>17.5</v>
      </c>
      <c r="O277" s="38">
        <v>1</v>
      </c>
      <c r="P277" s="37" t="s">
        <v>161</v>
      </c>
      <c r="Q277" s="37"/>
      <c r="R277" s="37"/>
    </row>
    <row r="278" spans="1:18" ht="14.25" customHeight="1" x14ac:dyDescent="0.3">
      <c r="A278" s="16">
        <v>3</v>
      </c>
      <c r="B278" s="37" t="s">
        <v>122</v>
      </c>
      <c r="C278" s="38" t="s">
        <v>40</v>
      </c>
      <c r="D278" s="52">
        <v>11.8</v>
      </c>
      <c r="E278" s="52">
        <v>8.82</v>
      </c>
      <c r="F278" s="52">
        <v>52.28</v>
      </c>
      <c r="G278" s="52">
        <v>335.8</v>
      </c>
      <c r="H278" s="52">
        <v>0.28000000000000003</v>
      </c>
      <c r="I278" s="52">
        <v>0</v>
      </c>
      <c r="J278" s="52">
        <v>32.200000000000003</v>
      </c>
      <c r="K278" s="52">
        <v>0.84</v>
      </c>
      <c r="L278" s="52">
        <v>22.2</v>
      </c>
      <c r="M278" s="52">
        <v>280.60000000000002</v>
      </c>
      <c r="N278" s="52">
        <v>186.6</v>
      </c>
      <c r="O278" s="52">
        <v>6.28</v>
      </c>
      <c r="P278" s="37" t="s">
        <v>92</v>
      </c>
      <c r="Q278" s="37"/>
      <c r="R278" s="21"/>
    </row>
    <row r="279" spans="1:18" ht="14.25" customHeight="1" x14ac:dyDescent="0.3">
      <c r="A279" s="16">
        <v>4</v>
      </c>
      <c r="B279" s="37" t="s">
        <v>37</v>
      </c>
      <c r="C279" s="38">
        <v>200</v>
      </c>
      <c r="D279" s="52">
        <v>0</v>
      </c>
      <c r="E279" s="52">
        <v>0</v>
      </c>
      <c r="F279" s="52">
        <v>15</v>
      </c>
      <c r="G279" s="52">
        <v>60</v>
      </c>
      <c r="H279" s="52">
        <v>0</v>
      </c>
      <c r="I279" s="52">
        <v>0</v>
      </c>
      <c r="J279" s="52">
        <v>0</v>
      </c>
      <c r="K279" s="52">
        <v>0</v>
      </c>
      <c r="L279" s="52">
        <v>3.4</v>
      </c>
      <c r="M279" s="52">
        <v>5.8</v>
      </c>
      <c r="N279" s="52">
        <v>0</v>
      </c>
      <c r="O279" s="52">
        <v>0.02</v>
      </c>
      <c r="P279" s="37" t="s">
        <v>81</v>
      </c>
      <c r="Q279" s="37"/>
      <c r="R279" s="19"/>
    </row>
    <row r="280" spans="1:18" ht="14.25" customHeight="1" x14ac:dyDescent="0.3">
      <c r="A280" s="22">
        <v>5</v>
      </c>
      <c r="B280" s="23" t="s">
        <v>137</v>
      </c>
      <c r="C280" s="24" t="s">
        <v>138</v>
      </c>
      <c r="D280" s="24">
        <v>3.12</v>
      </c>
      <c r="E280" s="24">
        <v>0.46</v>
      </c>
      <c r="F280" s="24">
        <v>17.86</v>
      </c>
      <c r="G280" s="24">
        <v>88</v>
      </c>
      <c r="H280" s="24">
        <v>7.1999999999999995E-2</v>
      </c>
      <c r="I280" s="24">
        <v>0</v>
      </c>
      <c r="J280" s="24">
        <v>0</v>
      </c>
      <c r="K280" s="24">
        <v>0.68</v>
      </c>
      <c r="L280" s="24">
        <v>10.6</v>
      </c>
      <c r="M280" s="24">
        <v>59.8</v>
      </c>
      <c r="N280" s="24">
        <v>16</v>
      </c>
      <c r="O280" s="24">
        <v>1.1000000000000001</v>
      </c>
      <c r="P280" s="120" t="s">
        <v>140</v>
      </c>
      <c r="Q280" s="121"/>
      <c r="R280" s="25"/>
    </row>
    <row r="281" spans="1:18" ht="15" thickBot="1" x14ac:dyDescent="0.35">
      <c r="A281" s="39"/>
      <c r="B281" s="49" t="s">
        <v>52</v>
      </c>
      <c r="C281" s="50">
        <v>575</v>
      </c>
      <c r="D281" s="50">
        <f t="shared" ref="D281:O281" si="52">SUM(D277:D280)</f>
        <v>24.62</v>
      </c>
      <c r="E281" s="50">
        <f t="shared" si="52"/>
        <v>18.880000000000003</v>
      </c>
      <c r="F281" s="50">
        <f t="shared" si="52"/>
        <v>95.84</v>
      </c>
      <c r="G281" s="50">
        <f t="shared" si="52"/>
        <v>651.79999999999995</v>
      </c>
      <c r="H281" s="50">
        <f t="shared" si="52"/>
        <v>0.40200000000000002</v>
      </c>
      <c r="I281" s="50">
        <f t="shared" si="52"/>
        <v>1</v>
      </c>
      <c r="J281" s="50">
        <f t="shared" si="52"/>
        <v>53</v>
      </c>
      <c r="K281" s="50">
        <f t="shared" si="52"/>
        <v>1.9100000000000001</v>
      </c>
      <c r="L281" s="50">
        <f t="shared" si="52"/>
        <v>83.5</v>
      </c>
      <c r="M281" s="50">
        <f t="shared" si="52"/>
        <v>462.20000000000005</v>
      </c>
      <c r="N281" s="50">
        <f t="shared" si="52"/>
        <v>220.1</v>
      </c>
      <c r="O281" s="50">
        <f t="shared" si="52"/>
        <v>8.4</v>
      </c>
      <c r="P281" s="127"/>
      <c r="Q281" s="129"/>
      <c r="R281" s="49">
        <v>78.78</v>
      </c>
    </row>
    <row r="282" spans="1:18" ht="15" thickBot="1" x14ac:dyDescent="0.35">
      <c r="A282" s="124" t="s">
        <v>49</v>
      </c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6"/>
    </row>
    <row r="283" spans="1:18" x14ac:dyDescent="0.3">
      <c r="A283" s="36">
        <v>1</v>
      </c>
      <c r="B283" s="70" t="s">
        <v>159</v>
      </c>
      <c r="C283" s="38">
        <v>20</v>
      </c>
      <c r="D283" s="52">
        <v>0.16</v>
      </c>
      <c r="E283" s="52">
        <v>1.2</v>
      </c>
      <c r="F283" s="52">
        <v>0.52</v>
      </c>
      <c r="G283" s="52">
        <v>13.6</v>
      </c>
      <c r="H283" s="52">
        <v>0.01</v>
      </c>
      <c r="I283" s="52">
        <v>0.01</v>
      </c>
      <c r="J283" s="52">
        <v>0</v>
      </c>
      <c r="K283" s="52">
        <v>0.54</v>
      </c>
      <c r="L283" s="52">
        <v>0.46</v>
      </c>
      <c r="M283" s="52">
        <v>0.56000000000000005</v>
      </c>
      <c r="N283" s="52">
        <v>0.26</v>
      </c>
      <c r="O283" s="52">
        <v>0.12</v>
      </c>
      <c r="P283" s="37"/>
      <c r="Q283" s="37"/>
      <c r="R283" s="81"/>
    </row>
    <row r="284" spans="1:18" ht="27.75" customHeight="1" x14ac:dyDescent="0.3">
      <c r="A284" s="36">
        <v>2</v>
      </c>
      <c r="B284" s="70" t="s">
        <v>116</v>
      </c>
      <c r="C284" s="38" t="s">
        <v>69</v>
      </c>
      <c r="D284" s="52">
        <v>4.29</v>
      </c>
      <c r="E284" s="52">
        <v>5.58</v>
      </c>
      <c r="F284" s="52">
        <v>14.66</v>
      </c>
      <c r="G284" s="52">
        <v>126</v>
      </c>
      <c r="H284" s="52">
        <v>0.08</v>
      </c>
      <c r="I284" s="52">
        <v>4.58</v>
      </c>
      <c r="J284" s="52">
        <v>4.55</v>
      </c>
      <c r="K284" s="52">
        <v>2.37</v>
      </c>
      <c r="L284" s="52">
        <v>20.100000000000001</v>
      </c>
      <c r="M284" s="52">
        <v>61.7</v>
      </c>
      <c r="N284" s="52">
        <v>21.1</v>
      </c>
      <c r="O284" s="52">
        <v>1.04</v>
      </c>
      <c r="P284" s="37" t="s">
        <v>117</v>
      </c>
      <c r="Q284" s="37"/>
      <c r="R284" s="37"/>
    </row>
    <row r="285" spans="1:18" ht="14.25" customHeight="1" x14ac:dyDescent="0.3">
      <c r="A285" s="16">
        <v>3</v>
      </c>
      <c r="B285" s="20" t="s">
        <v>151</v>
      </c>
      <c r="C285" s="18" t="s">
        <v>152</v>
      </c>
      <c r="D285" s="18">
        <v>5.0199999999999996</v>
      </c>
      <c r="E285" s="18">
        <v>7.24</v>
      </c>
      <c r="F285" s="18">
        <v>51.8</v>
      </c>
      <c r="G285" s="18">
        <v>292.39999999999998</v>
      </c>
      <c r="H285" s="18">
        <v>4.2000000000000003E-2</v>
      </c>
      <c r="I285" s="18">
        <v>0</v>
      </c>
      <c r="J285" s="18">
        <v>36</v>
      </c>
      <c r="K285" s="18">
        <v>0.38</v>
      </c>
      <c r="L285" s="18">
        <v>23</v>
      </c>
      <c r="M285" s="18">
        <v>111.6</v>
      </c>
      <c r="N285" s="18">
        <v>36.200000000000003</v>
      </c>
      <c r="O285" s="18">
        <v>1.1399999999999999</v>
      </c>
      <c r="P285" s="17" t="s">
        <v>158</v>
      </c>
      <c r="Q285" s="17"/>
      <c r="R285" s="19"/>
    </row>
    <row r="286" spans="1:18" ht="14.25" customHeight="1" x14ac:dyDescent="0.3">
      <c r="A286" s="16">
        <v>4</v>
      </c>
      <c r="B286" s="17" t="s">
        <v>33</v>
      </c>
      <c r="C286" s="18">
        <v>200</v>
      </c>
      <c r="D286" s="18">
        <v>0.67</v>
      </c>
      <c r="E286" s="18">
        <v>0.27</v>
      </c>
      <c r="F286" s="18">
        <v>18.3</v>
      </c>
      <c r="G286" s="18">
        <v>78</v>
      </c>
      <c r="H286" s="18">
        <v>0.01</v>
      </c>
      <c r="I286" s="18">
        <v>80</v>
      </c>
      <c r="J286" s="18">
        <v>0</v>
      </c>
      <c r="K286" s="18">
        <v>0.8</v>
      </c>
      <c r="L286" s="18">
        <v>11.9</v>
      </c>
      <c r="M286" s="18">
        <v>3.2</v>
      </c>
      <c r="N286" s="18">
        <v>3.2</v>
      </c>
      <c r="O286" s="18">
        <v>0.61</v>
      </c>
      <c r="P286" s="122" t="s">
        <v>115</v>
      </c>
      <c r="Q286" s="123"/>
      <c r="R286" s="25"/>
    </row>
    <row r="287" spans="1:18" ht="14.25" customHeight="1" x14ac:dyDescent="0.3">
      <c r="A287" s="22">
        <v>5</v>
      </c>
      <c r="B287" s="23" t="s">
        <v>137</v>
      </c>
      <c r="C287" s="24" t="s">
        <v>139</v>
      </c>
      <c r="D287" s="24">
        <v>3.9</v>
      </c>
      <c r="E287" s="24">
        <v>0.57999999999999996</v>
      </c>
      <c r="F287" s="24">
        <v>22.33</v>
      </c>
      <c r="G287" s="24">
        <v>110</v>
      </c>
      <c r="H287" s="24">
        <v>0.09</v>
      </c>
      <c r="I287" s="24">
        <v>0</v>
      </c>
      <c r="J287" s="24">
        <v>0</v>
      </c>
      <c r="K287" s="24">
        <v>0.85</v>
      </c>
      <c r="L287" s="24">
        <v>13.25</v>
      </c>
      <c r="M287" s="24">
        <v>74.8</v>
      </c>
      <c r="N287" s="24">
        <v>20</v>
      </c>
      <c r="O287" s="24">
        <v>1.4</v>
      </c>
      <c r="P287" s="120" t="s">
        <v>140</v>
      </c>
      <c r="Q287" s="121"/>
      <c r="R287" s="25"/>
    </row>
    <row r="288" spans="1:18" ht="15" thickBot="1" x14ac:dyDescent="0.35">
      <c r="A288" s="22"/>
      <c r="B288" s="111" t="s">
        <v>53</v>
      </c>
      <c r="C288" s="112">
        <v>805</v>
      </c>
      <c r="D288" s="112">
        <f t="shared" ref="D288:O288" si="53">D287+D286+D285+D284+D283</f>
        <v>14.04</v>
      </c>
      <c r="E288" s="112">
        <f t="shared" si="53"/>
        <v>14.87</v>
      </c>
      <c r="F288" s="112">
        <f t="shared" si="53"/>
        <v>107.60999999999999</v>
      </c>
      <c r="G288" s="112">
        <f t="shared" si="53"/>
        <v>620</v>
      </c>
      <c r="H288" s="112">
        <f t="shared" si="53"/>
        <v>0.23199999999999998</v>
      </c>
      <c r="I288" s="112">
        <f t="shared" si="53"/>
        <v>84.59</v>
      </c>
      <c r="J288" s="112">
        <f t="shared" si="53"/>
        <v>40.549999999999997</v>
      </c>
      <c r="K288" s="112">
        <f t="shared" si="53"/>
        <v>4.9400000000000004</v>
      </c>
      <c r="L288" s="112">
        <f t="shared" si="53"/>
        <v>68.709999999999994</v>
      </c>
      <c r="M288" s="112">
        <f t="shared" si="53"/>
        <v>251.86</v>
      </c>
      <c r="N288" s="112">
        <f t="shared" si="53"/>
        <v>80.760000000000005</v>
      </c>
      <c r="O288" s="112">
        <f t="shared" si="53"/>
        <v>4.3099999999999996</v>
      </c>
      <c r="P288" s="113"/>
      <c r="Q288" s="114"/>
      <c r="R288" s="97">
        <v>75.14</v>
      </c>
    </row>
    <row r="289" spans="1:18" ht="15" thickBot="1" x14ac:dyDescent="0.35">
      <c r="A289" s="26"/>
      <c r="B289" s="27" t="s">
        <v>25</v>
      </c>
      <c r="C289" s="28">
        <f t="shared" ref="C289:O289" si="54">C288+C281</f>
        <v>1380</v>
      </c>
      <c r="D289" s="28">
        <f t="shared" si="54"/>
        <v>38.659999999999997</v>
      </c>
      <c r="E289" s="28">
        <f t="shared" si="54"/>
        <v>33.75</v>
      </c>
      <c r="F289" s="28">
        <f t="shared" si="54"/>
        <v>203.45</v>
      </c>
      <c r="G289" s="28">
        <f t="shared" si="54"/>
        <v>1271.8</v>
      </c>
      <c r="H289" s="28">
        <f t="shared" si="54"/>
        <v>0.63400000000000001</v>
      </c>
      <c r="I289" s="28">
        <f t="shared" si="54"/>
        <v>85.59</v>
      </c>
      <c r="J289" s="28">
        <f t="shared" si="54"/>
        <v>93.55</v>
      </c>
      <c r="K289" s="28">
        <f t="shared" si="54"/>
        <v>6.8500000000000005</v>
      </c>
      <c r="L289" s="28">
        <f t="shared" si="54"/>
        <v>152.20999999999998</v>
      </c>
      <c r="M289" s="28">
        <f t="shared" si="54"/>
        <v>714.06000000000006</v>
      </c>
      <c r="N289" s="28">
        <f t="shared" si="54"/>
        <v>300.86</v>
      </c>
      <c r="O289" s="28">
        <f t="shared" si="54"/>
        <v>12.71</v>
      </c>
      <c r="P289" s="68"/>
      <c r="Q289" s="29"/>
      <c r="R289" s="42">
        <v>160.08000000000001</v>
      </c>
    </row>
    <row r="290" spans="1:18" ht="15" thickBot="1" x14ac:dyDescent="0.35">
      <c r="A290" s="141" t="s">
        <v>29</v>
      </c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43"/>
    </row>
    <row r="291" spans="1:18" ht="15" thickBot="1" x14ac:dyDescent="0.35">
      <c r="A291" s="124" t="s">
        <v>119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6"/>
    </row>
    <row r="292" spans="1:18" ht="18.899999999999999" customHeight="1" x14ac:dyDescent="0.3">
      <c r="A292" s="36">
        <v>1</v>
      </c>
      <c r="B292" s="30" t="s">
        <v>183</v>
      </c>
      <c r="C292" s="31" t="s">
        <v>27</v>
      </c>
      <c r="D292" s="12">
        <v>7.48</v>
      </c>
      <c r="E292" s="12">
        <v>2.79</v>
      </c>
      <c r="F292" s="12">
        <v>7.3</v>
      </c>
      <c r="G292" s="12">
        <v>84.25</v>
      </c>
      <c r="H292" s="12">
        <v>0.06</v>
      </c>
      <c r="I292" s="12">
        <v>0.77</v>
      </c>
      <c r="J292" s="12">
        <v>30.72</v>
      </c>
      <c r="K292" s="12">
        <v>0.7</v>
      </c>
      <c r="L292" s="12">
        <v>27.8</v>
      </c>
      <c r="M292" s="12">
        <v>100.35</v>
      </c>
      <c r="N292" s="12">
        <v>16.399999999999999</v>
      </c>
      <c r="O292" s="12">
        <v>0.57999999999999996</v>
      </c>
      <c r="P292" s="11" t="s">
        <v>184</v>
      </c>
      <c r="Q292" s="11"/>
      <c r="R292" s="17"/>
    </row>
    <row r="293" spans="1:18" x14ac:dyDescent="0.3">
      <c r="A293" s="36">
        <v>2</v>
      </c>
      <c r="B293" s="20" t="s">
        <v>100</v>
      </c>
      <c r="C293" s="18" t="s">
        <v>40</v>
      </c>
      <c r="D293" s="18">
        <v>5.0199999999999996</v>
      </c>
      <c r="E293" s="18">
        <v>7.24</v>
      </c>
      <c r="F293" s="18">
        <v>51.8</v>
      </c>
      <c r="G293" s="18">
        <v>292.39999999999998</v>
      </c>
      <c r="H293" s="18">
        <v>4.2000000000000003E-2</v>
      </c>
      <c r="I293" s="18">
        <v>0</v>
      </c>
      <c r="J293" s="18">
        <v>36</v>
      </c>
      <c r="K293" s="18">
        <v>0.38</v>
      </c>
      <c r="L293" s="18">
        <v>23</v>
      </c>
      <c r="M293" s="18">
        <v>111.6</v>
      </c>
      <c r="N293" s="18">
        <v>36.200000000000003</v>
      </c>
      <c r="O293" s="18">
        <v>1.1399999999999999</v>
      </c>
      <c r="P293" s="17" t="s">
        <v>146</v>
      </c>
      <c r="Q293" s="17"/>
      <c r="R293" s="37"/>
    </row>
    <row r="294" spans="1:18" x14ac:dyDescent="0.3">
      <c r="A294" s="16">
        <v>3</v>
      </c>
      <c r="B294" s="17" t="s">
        <v>33</v>
      </c>
      <c r="C294" s="18">
        <v>200</v>
      </c>
      <c r="D294" s="18">
        <v>0.67</v>
      </c>
      <c r="E294" s="18">
        <v>0.27</v>
      </c>
      <c r="F294" s="18">
        <v>18.3</v>
      </c>
      <c r="G294" s="18">
        <v>78</v>
      </c>
      <c r="H294" s="18">
        <v>0.01</v>
      </c>
      <c r="I294" s="18">
        <v>80</v>
      </c>
      <c r="J294" s="18">
        <v>0</v>
      </c>
      <c r="K294" s="18">
        <v>0.8</v>
      </c>
      <c r="L294" s="18">
        <v>11.9</v>
      </c>
      <c r="M294" s="18">
        <v>3.2</v>
      </c>
      <c r="N294" s="18">
        <v>3.2</v>
      </c>
      <c r="O294" s="18">
        <v>0.61</v>
      </c>
      <c r="P294" s="122" t="s">
        <v>115</v>
      </c>
      <c r="Q294" s="123"/>
      <c r="R294" s="65"/>
    </row>
    <row r="295" spans="1:18" ht="14.25" customHeight="1" x14ac:dyDescent="0.3">
      <c r="A295" s="22">
        <v>5</v>
      </c>
      <c r="B295" s="23" t="s">
        <v>137</v>
      </c>
      <c r="C295" s="24" t="s">
        <v>139</v>
      </c>
      <c r="D295" s="24">
        <v>3.9</v>
      </c>
      <c r="E295" s="24">
        <v>0.57999999999999996</v>
      </c>
      <c r="F295" s="24">
        <v>22.33</v>
      </c>
      <c r="G295" s="24">
        <v>110</v>
      </c>
      <c r="H295" s="24">
        <v>0.09</v>
      </c>
      <c r="I295" s="24">
        <v>0</v>
      </c>
      <c r="J295" s="24">
        <v>0</v>
      </c>
      <c r="K295" s="24">
        <v>0.85</v>
      </c>
      <c r="L295" s="24">
        <v>13.25</v>
      </c>
      <c r="M295" s="24">
        <v>74.8</v>
      </c>
      <c r="N295" s="24">
        <v>20</v>
      </c>
      <c r="O295" s="24">
        <v>1.4</v>
      </c>
      <c r="P295" s="120" t="s">
        <v>140</v>
      </c>
      <c r="Q295" s="121"/>
      <c r="R295" s="25"/>
    </row>
    <row r="296" spans="1:18" ht="15" thickBot="1" x14ac:dyDescent="0.35">
      <c r="A296" s="39"/>
      <c r="B296" s="49" t="s">
        <v>52</v>
      </c>
      <c r="C296" s="50">
        <v>555</v>
      </c>
      <c r="D296" s="50">
        <f t="shared" ref="D296:O296" si="55">SUM(D292:D295)</f>
        <v>17.07</v>
      </c>
      <c r="E296" s="50">
        <f t="shared" si="55"/>
        <v>10.88</v>
      </c>
      <c r="F296" s="50">
        <f t="shared" si="55"/>
        <v>99.72999999999999</v>
      </c>
      <c r="G296" s="50">
        <f t="shared" si="55"/>
        <v>564.65</v>
      </c>
      <c r="H296" s="50">
        <f t="shared" si="55"/>
        <v>0.20200000000000001</v>
      </c>
      <c r="I296" s="50">
        <f t="shared" si="55"/>
        <v>80.77</v>
      </c>
      <c r="J296" s="50">
        <f t="shared" si="55"/>
        <v>66.72</v>
      </c>
      <c r="K296" s="50">
        <f t="shared" si="55"/>
        <v>2.73</v>
      </c>
      <c r="L296" s="50">
        <f t="shared" si="55"/>
        <v>75.949999999999989</v>
      </c>
      <c r="M296" s="50">
        <f t="shared" si="55"/>
        <v>289.95</v>
      </c>
      <c r="N296" s="50">
        <f t="shared" si="55"/>
        <v>75.800000000000011</v>
      </c>
      <c r="O296" s="50">
        <f t="shared" si="55"/>
        <v>3.7299999999999995</v>
      </c>
      <c r="P296" s="127"/>
      <c r="Q296" s="129"/>
      <c r="R296" s="49">
        <v>78.78</v>
      </c>
    </row>
    <row r="297" spans="1:18" ht="15" thickBot="1" x14ac:dyDescent="0.35">
      <c r="A297" s="124" t="s">
        <v>49</v>
      </c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6"/>
    </row>
    <row r="298" spans="1:18" ht="14.25" customHeight="1" x14ac:dyDescent="0.3">
      <c r="A298" s="34">
        <v>1</v>
      </c>
      <c r="B298" s="20" t="s">
        <v>172</v>
      </c>
      <c r="C298" s="18">
        <v>50</v>
      </c>
      <c r="D298" s="18">
        <v>3.8</v>
      </c>
      <c r="E298" s="18">
        <v>4.9000000000000004</v>
      </c>
      <c r="F298" s="18">
        <v>37.200000000000003</v>
      </c>
      <c r="G298" s="18">
        <v>207.5</v>
      </c>
      <c r="H298" s="18">
        <v>0.04</v>
      </c>
      <c r="I298" s="18">
        <v>0</v>
      </c>
      <c r="J298" s="18">
        <v>5</v>
      </c>
      <c r="K298" s="18">
        <v>2.4</v>
      </c>
      <c r="L298" s="18">
        <v>14.5</v>
      </c>
      <c r="M298" s="18">
        <v>45</v>
      </c>
      <c r="N298" s="18">
        <v>10</v>
      </c>
      <c r="O298" s="18">
        <v>2.1</v>
      </c>
      <c r="P298" s="17" t="s">
        <v>178</v>
      </c>
      <c r="Q298" s="17"/>
      <c r="R298" s="19"/>
    </row>
    <row r="299" spans="1:18" ht="14.25" customHeight="1" x14ac:dyDescent="0.3">
      <c r="A299" s="34">
        <v>2</v>
      </c>
      <c r="B299" s="17" t="s">
        <v>185</v>
      </c>
      <c r="C299" s="18">
        <v>300</v>
      </c>
      <c r="D299" s="18">
        <v>11.16</v>
      </c>
      <c r="E299" s="18">
        <v>13.68</v>
      </c>
      <c r="F299" s="18">
        <v>12.06</v>
      </c>
      <c r="G299" s="18">
        <v>216</v>
      </c>
      <c r="H299" s="18">
        <v>0.09</v>
      </c>
      <c r="I299" s="18">
        <v>6.9</v>
      </c>
      <c r="J299" s="18">
        <v>18</v>
      </c>
      <c r="K299" s="18">
        <v>0.27</v>
      </c>
      <c r="L299" s="18">
        <v>36.6</v>
      </c>
      <c r="M299" s="18">
        <v>175.8</v>
      </c>
      <c r="N299" s="18">
        <v>38.700000000000003</v>
      </c>
      <c r="O299" s="18">
        <v>1.22</v>
      </c>
      <c r="P299" s="17" t="s">
        <v>186</v>
      </c>
      <c r="Q299" s="17"/>
      <c r="R299" s="19"/>
    </row>
    <row r="300" spans="1:18" x14ac:dyDescent="0.3">
      <c r="A300" s="16">
        <v>3</v>
      </c>
      <c r="B300" s="20" t="s">
        <v>54</v>
      </c>
      <c r="C300" s="18">
        <v>200</v>
      </c>
      <c r="D300" s="18">
        <v>5</v>
      </c>
      <c r="E300" s="18">
        <v>7</v>
      </c>
      <c r="F300" s="18">
        <v>20</v>
      </c>
      <c r="G300" s="18">
        <v>163</v>
      </c>
      <c r="H300" s="18">
        <v>0.11</v>
      </c>
      <c r="I300" s="18">
        <v>9.91</v>
      </c>
      <c r="J300" s="18">
        <v>15.6</v>
      </c>
      <c r="K300" s="18">
        <v>0.4</v>
      </c>
      <c r="L300" s="18">
        <v>95.2</v>
      </c>
      <c r="M300" s="18">
        <v>117.1</v>
      </c>
      <c r="N300" s="18">
        <v>46.93</v>
      </c>
      <c r="O300" s="18">
        <v>1.64</v>
      </c>
      <c r="P300" s="17" t="s">
        <v>103</v>
      </c>
      <c r="Q300" s="17"/>
      <c r="R300" s="65"/>
    </row>
    <row r="301" spans="1:18" ht="14.25" customHeight="1" x14ac:dyDescent="0.3">
      <c r="A301" s="16">
        <v>4</v>
      </c>
      <c r="B301" s="17" t="s">
        <v>45</v>
      </c>
      <c r="C301" s="18">
        <v>200</v>
      </c>
      <c r="D301" s="18">
        <v>0.6</v>
      </c>
      <c r="E301" s="18">
        <v>0.1</v>
      </c>
      <c r="F301" s="18">
        <v>20.100000000000001</v>
      </c>
      <c r="G301" s="18">
        <v>84</v>
      </c>
      <c r="H301" s="18">
        <v>0</v>
      </c>
      <c r="I301" s="18">
        <v>0.2</v>
      </c>
      <c r="J301" s="18">
        <v>0</v>
      </c>
      <c r="K301" s="18">
        <v>0.4</v>
      </c>
      <c r="L301" s="18">
        <v>20.100000000000001</v>
      </c>
      <c r="M301" s="18">
        <v>19.2</v>
      </c>
      <c r="N301" s="18">
        <v>14.4</v>
      </c>
      <c r="O301" s="18">
        <v>0.69</v>
      </c>
      <c r="P301" s="17" t="s">
        <v>76</v>
      </c>
      <c r="Q301" s="17"/>
      <c r="R301" s="19"/>
    </row>
    <row r="302" spans="1:18" ht="14.25" customHeight="1" x14ac:dyDescent="0.3">
      <c r="A302" s="22">
        <v>5</v>
      </c>
      <c r="B302" s="23" t="s">
        <v>137</v>
      </c>
      <c r="C302" s="24" t="s">
        <v>138</v>
      </c>
      <c r="D302" s="24">
        <v>3.12</v>
      </c>
      <c r="E302" s="24">
        <v>0.46</v>
      </c>
      <c r="F302" s="24">
        <v>17.86</v>
      </c>
      <c r="G302" s="24">
        <v>88</v>
      </c>
      <c r="H302" s="24">
        <v>7.1999999999999995E-2</v>
      </c>
      <c r="I302" s="24">
        <v>0</v>
      </c>
      <c r="J302" s="24">
        <v>0</v>
      </c>
      <c r="K302" s="24">
        <v>0.68</v>
      </c>
      <c r="L302" s="24">
        <v>10.6</v>
      </c>
      <c r="M302" s="24">
        <v>59.8</v>
      </c>
      <c r="N302" s="24">
        <v>16</v>
      </c>
      <c r="O302" s="24">
        <v>1.1000000000000001</v>
      </c>
      <c r="P302" s="120" t="s">
        <v>140</v>
      </c>
      <c r="Q302" s="121"/>
      <c r="R302" s="25"/>
    </row>
    <row r="303" spans="1:18" ht="15" thickBot="1" x14ac:dyDescent="0.35">
      <c r="A303" s="93"/>
      <c r="B303" s="94" t="s">
        <v>53</v>
      </c>
      <c r="C303" s="115">
        <v>790</v>
      </c>
      <c r="D303" s="95">
        <f t="shared" ref="D303:O303" si="56">D302+D301+D300+D299+D298</f>
        <v>23.680000000000003</v>
      </c>
      <c r="E303" s="95">
        <f t="shared" si="56"/>
        <v>26.14</v>
      </c>
      <c r="F303" s="95">
        <f t="shared" si="56"/>
        <v>107.22</v>
      </c>
      <c r="G303" s="95">
        <f t="shared" si="56"/>
        <v>758.5</v>
      </c>
      <c r="H303" s="95">
        <f t="shared" si="56"/>
        <v>0.312</v>
      </c>
      <c r="I303" s="95">
        <f t="shared" si="56"/>
        <v>17.009999999999998</v>
      </c>
      <c r="J303" s="95">
        <f t="shared" si="56"/>
        <v>38.6</v>
      </c>
      <c r="K303" s="95">
        <f t="shared" si="56"/>
        <v>4.1500000000000004</v>
      </c>
      <c r="L303" s="95">
        <f t="shared" si="56"/>
        <v>177</v>
      </c>
      <c r="M303" s="95">
        <f t="shared" si="56"/>
        <v>416.9</v>
      </c>
      <c r="N303" s="95">
        <f t="shared" si="56"/>
        <v>126.03</v>
      </c>
      <c r="O303" s="95">
        <f t="shared" si="56"/>
        <v>6.75</v>
      </c>
      <c r="P303" s="95"/>
      <c r="Q303" s="95"/>
      <c r="R303" s="97">
        <v>75.14</v>
      </c>
    </row>
    <row r="304" spans="1:18" ht="15" thickBot="1" x14ac:dyDescent="0.35">
      <c r="A304" s="41"/>
      <c r="B304" s="42" t="s">
        <v>25</v>
      </c>
      <c r="C304" s="43">
        <f t="shared" ref="C304:O304" si="57">C303+C296</f>
        <v>1345</v>
      </c>
      <c r="D304" s="43">
        <f t="shared" si="57"/>
        <v>40.75</v>
      </c>
      <c r="E304" s="43">
        <f t="shared" si="57"/>
        <v>37.020000000000003</v>
      </c>
      <c r="F304" s="43">
        <f t="shared" si="57"/>
        <v>206.95</v>
      </c>
      <c r="G304" s="43">
        <f t="shared" si="57"/>
        <v>1323.15</v>
      </c>
      <c r="H304" s="43">
        <f t="shared" si="57"/>
        <v>0.51400000000000001</v>
      </c>
      <c r="I304" s="43">
        <f t="shared" si="57"/>
        <v>97.78</v>
      </c>
      <c r="J304" s="43">
        <f t="shared" si="57"/>
        <v>105.32</v>
      </c>
      <c r="K304" s="43">
        <f t="shared" si="57"/>
        <v>6.8800000000000008</v>
      </c>
      <c r="L304" s="43">
        <f t="shared" si="57"/>
        <v>252.95</v>
      </c>
      <c r="M304" s="43">
        <f t="shared" si="57"/>
        <v>706.84999999999991</v>
      </c>
      <c r="N304" s="43">
        <f t="shared" si="57"/>
        <v>201.83</v>
      </c>
      <c r="O304" s="43">
        <f t="shared" si="57"/>
        <v>10.48</v>
      </c>
      <c r="P304" s="43"/>
      <c r="Q304" s="43"/>
      <c r="R304" s="42">
        <v>160.08000000000001</v>
      </c>
    </row>
    <row r="305" spans="1:18" ht="15" thickBot="1" x14ac:dyDescent="0.35">
      <c r="A305" s="141" t="s">
        <v>30</v>
      </c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3"/>
    </row>
    <row r="306" spans="1:18" ht="15" thickBot="1" x14ac:dyDescent="0.35">
      <c r="A306" s="124" t="s">
        <v>48</v>
      </c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6"/>
    </row>
    <row r="307" spans="1:18" x14ac:dyDescent="0.3">
      <c r="A307" s="34">
        <v>1</v>
      </c>
      <c r="B307" s="17" t="s">
        <v>176</v>
      </c>
      <c r="C307" s="18">
        <v>80</v>
      </c>
      <c r="D307" s="18">
        <v>0.96</v>
      </c>
      <c r="E307" s="18">
        <v>4.8</v>
      </c>
      <c r="F307" s="18">
        <v>8.9600000000000009</v>
      </c>
      <c r="G307" s="18">
        <v>83.2</v>
      </c>
      <c r="H307" s="18">
        <v>0.04</v>
      </c>
      <c r="I307" s="18">
        <v>2.4</v>
      </c>
      <c r="J307" s="18">
        <v>0</v>
      </c>
      <c r="K307" s="18">
        <v>2.4</v>
      </c>
      <c r="L307" s="18">
        <v>19.2</v>
      </c>
      <c r="M307" s="18">
        <v>39.200000000000003</v>
      </c>
      <c r="N307" s="18">
        <v>27.2</v>
      </c>
      <c r="O307" s="18">
        <v>0.51200000000000001</v>
      </c>
      <c r="P307" s="17" t="s">
        <v>177</v>
      </c>
      <c r="Q307" s="17"/>
      <c r="R307" s="77"/>
    </row>
    <row r="308" spans="1:18" ht="14.25" customHeight="1" x14ac:dyDescent="0.3">
      <c r="A308" s="16">
        <v>2</v>
      </c>
      <c r="B308" s="20" t="s">
        <v>51</v>
      </c>
      <c r="C308" s="18" t="s">
        <v>126</v>
      </c>
      <c r="D308" s="18">
        <v>12.31</v>
      </c>
      <c r="E308" s="18">
        <v>8.1999999999999993</v>
      </c>
      <c r="F308" s="18">
        <v>24.8</v>
      </c>
      <c r="G308" s="18">
        <v>223.1</v>
      </c>
      <c r="H308" s="18">
        <v>0.04</v>
      </c>
      <c r="I308" s="18">
        <v>0</v>
      </c>
      <c r="J308" s="18">
        <v>15</v>
      </c>
      <c r="K308" s="18">
        <v>0.6</v>
      </c>
      <c r="L308" s="18">
        <v>20</v>
      </c>
      <c r="M308" s="18">
        <v>83</v>
      </c>
      <c r="N308" s="18">
        <v>28</v>
      </c>
      <c r="O308" s="18">
        <v>0.71</v>
      </c>
      <c r="P308" s="17" t="s">
        <v>71</v>
      </c>
      <c r="Q308" s="17"/>
      <c r="R308" s="21"/>
    </row>
    <row r="309" spans="1:18" ht="14.25" customHeight="1" x14ac:dyDescent="0.3">
      <c r="A309" s="16">
        <v>3</v>
      </c>
      <c r="B309" s="17" t="s">
        <v>39</v>
      </c>
      <c r="C309" s="18">
        <v>200</v>
      </c>
      <c r="D309" s="18">
        <v>0.2</v>
      </c>
      <c r="E309" s="18">
        <v>0.1</v>
      </c>
      <c r="F309" s="18">
        <v>9.3000000000000007</v>
      </c>
      <c r="G309" s="18">
        <v>38</v>
      </c>
      <c r="H309" s="18">
        <v>0</v>
      </c>
      <c r="I309" s="18">
        <v>0</v>
      </c>
      <c r="J309" s="18">
        <v>10</v>
      </c>
      <c r="K309" s="18">
        <v>0</v>
      </c>
      <c r="L309" s="18">
        <v>5.0999999999999996</v>
      </c>
      <c r="M309" s="18">
        <v>7.7</v>
      </c>
      <c r="N309" s="18">
        <v>4.2</v>
      </c>
      <c r="O309" s="18">
        <v>0.82</v>
      </c>
      <c r="P309" s="17" t="s">
        <v>72</v>
      </c>
      <c r="Q309" s="17"/>
      <c r="R309" s="19"/>
    </row>
    <row r="310" spans="1:18" ht="14.25" customHeight="1" x14ac:dyDescent="0.3">
      <c r="A310" s="22">
        <v>4</v>
      </c>
      <c r="B310" s="23" t="s">
        <v>137</v>
      </c>
      <c r="C310" s="24" t="s">
        <v>139</v>
      </c>
      <c r="D310" s="24">
        <v>3.9</v>
      </c>
      <c r="E310" s="24">
        <v>0.57999999999999996</v>
      </c>
      <c r="F310" s="24">
        <v>22.33</v>
      </c>
      <c r="G310" s="24">
        <v>110</v>
      </c>
      <c r="H310" s="24">
        <v>0.09</v>
      </c>
      <c r="I310" s="24">
        <v>0</v>
      </c>
      <c r="J310" s="24">
        <v>0</v>
      </c>
      <c r="K310" s="24">
        <v>0.85</v>
      </c>
      <c r="L310" s="24">
        <v>13.25</v>
      </c>
      <c r="M310" s="24">
        <v>74.8</v>
      </c>
      <c r="N310" s="24">
        <v>20</v>
      </c>
      <c r="O310" s="24">
        <v>1.4</v>
      </c>
      <c r="P310" s="120" t="s">
        <v>140</v>
      </c>
      <c r="Q310" s="121"/>
      <c r="R310" s="25"/>
    </row>
    <row r="311" spans="1:18" x14ac:dyDescent="0.3">
      <c r="A311" s="36"/>
      <c r="B311" s="99" t="s">
        <v>52</v>
      </c>
      <c r="C311" s="100">
        <v>555</v>
      </c>
      <c r="D311" s="100">
        <f t="shared" ref="D311:O311" si="58">SUM(D307:D310)</f>
        <v>17.369999999999997</v>
      </c>
      <c r="E311" s="100">
        <f t="shared" si="58"/>
        <v>13.68</v>
      </c>
      <c r="F311" s="100">
        <f t="shared" si="58"/>
        <v>65.39</v>
      </c>
      <c r="G311" s="100">
        <f t="shared" si="58"/>
        <v>454.3</v>
      </c>
      <c r="H311" s="100">
        <f t="shared" si="58"/>
        <v>0.16999999999999998</v>
      </c>
      <c r="I311" s="100">
        <f t="shared" si="58"/>
        <v>2.4</v>
      </c>
      <c r="J311" s="100">
        <f t="shared" si="58"/>
        <v>25</v>
      </c>
      <c r="K311" s="100">
        <f t="shared" si="58"/>
        <v>3.85</v>
      </c>
      <c r="L311" s="100">
        <f t="shared" si="58"/>
        <v>57.550000000000004</v>
      </c>
      <c r="M311" s="100">
        <f t="shared" si="58"/>
        <v>204.7</v>
      </c>
      <c r="N311" s="100">
        <f t="shared" si="58"/>
        <v>79.400000000000006</v>
      </c>
      <c r="O311" s="100">
        <f t="shared" si="58"/>
        <v>3.4419999999999997</v>
      </c>
      <c r="P311" s="138"/>
      <c r="Q311" s="140"/>
      <c r="R311" s="99">
        <v>78.78</v>
      </c>
    </row>
    <row r="312" spans="1:18" x14ac:dyDescent="0.3">
      <c r="A312" s="138" t="s">
        <v>49</v>
      </c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40"/>
    </row>
    <row r="313" spans="1:18" ht="14.25" customHeight="1" x14ac:dyDescent="0.3">
      <c r="A313" s="34">
        <v>1</v>
      </c>
      <c r="B313" s="17" t="s">
        <v>88</v>
      </c>
      <c r="C313" s="18">
        <v>100</v>
      </c>
      <c r="D313" s="18">
        <v>1.6</v>
      </c>
      <c r="E313" s="18">
        <v>6.2</v>
      </c>
      <c r="F313" s="18">
        <v>6.6</v>
      </c>
      <c r="G313" s="18">
        <v>88</v>
      </c>
      <c r="H313" s="18">
        <v>0.04</v>
      </c>
      <c r="I313" s="18">
        <v>6.2</v>
      </c>
      <c r="J313" s="18">
        <v>188.1</v>
      </c>
      <c r="K313" s="18">
        <v>2.8</v>
      </c>
      <c r="L313" s="18">
        <v>23</v>
      </c>
      <c r="M313" s="18">
        <v>42</v>
      </c>
      <c r="N313" s="18">
        <v>18</v>
      </c>
      <c r="O313" s="18">
        <v>0.79</v>
      </c>
      <c r="P313" s="17" t="s">
        <v>89</v>
      </c>
      <c r="Q313" s="17"/>
      <c r="R313" s="19"/>
    </row>
    <row r="314" spans="1:18" ht="17.25" customHeight="1" x14ac:dyDescent="0.3">
      <c r="A314" s="16">
        <v>2</v>
      </c>
      <c r="B314" s="17" t="s">
        <v>90</v>
      </c>
      <c r="C314" s="18" t="s">
        <v>91</v>
      </c>
      <c r="D314" s="18">
        <v>3.13</v>
      </c>
      <c r="E314" s="18">
        <v>6.33</v>
      </c>
      <c r="F314" s="18">
        <v>25.51</v>
      </c>
      <c r="G314" s="18">
        <v>95.61</v>
      </c>
      <c r="H314" s="18">
        <v>8.1000000000000003E-2</v>
      </c>
      <c r="I314" s="18">
        <v>7.29</v>
      </c>
      <c r="J314" s="18">
        <v>9</v>
      </c>
      <c r="K314" s="18">
        <v>2.5</v>
      </c>
      <c r="L314" s="18">
        <v>27.9</v>
      </c>
      <c r="M314" s="18">
        <v>58.73</v>
      </c>
      <c r="N314" s="18">
        <v>19.86</v>
      </c>
      <c r="O314" s="18">
        <v>0.87</v>
      </c>
      <c r="P314" s="17" t="s">
        <v>93</v>
      </c>
      <c r="Q314" s="17"/>
      <c r="R314" s="19"/>
    </row>
    <row r="315" spans="1:18" ht="14.25" customHeight="1" x14ac:dyDescent="0.3">
      <c r="A315" s="16">
        <v>3</v>
      </c>
      <c r="B315" s="37" t="s">
        <v>122</v>
      </c>
      <c r="C315" s="38" t="s">
        <v>148</v>
      </c>
      <c r="D315" s="52">
        <v>11.8</v>
      </c>
      <c r="E315" s="52">
        <v>8.82</v>
      </c>
      <c r="F315" s="52">
        <v>52.28</v>
      </c>
      <c r="G315" s="52">
        <v>335.8</v>
      </c>
      <c r="H315" s="52">
        <v>0.28000000000000003</v>
      </c>
      <c r="I315" s="52">
        <v>0</v>
      </c>
      <c r="J315" s="52">
        <v>32.200000000000003</v>
      </c>
      <c r="K315" s="52">
        <v>0.84</v>
      </c>
      <c r="L315" s="52">
        <v>22.2</v>
      </c>
      <c r="M315" s="52">
        <v>280.60000000000002</v>
      </c>
      <c r="N315" s="52">
        <v>186.6</v>
      </c>
      <c r="O315" s="52">
        <v>6.28</v>
      </c>
      <c r="P315" s="37" t="s">
        <v>92</v>
      </c>
      <c r="Q315" s="37"/>
      <c r="R315" s="21"/>
    </row>
    <row r="316" spans="1:18" ht="14.25" customHeight="1" x14ac:dyDescent="0.3">
      <c r="A316" s="16">
        <v>4</v>
      </c>
      <c r="B316" s="17" t="s">
        <v>39</v>
      </c>
      <c r="C316" s="18">
        <v>200</v>
      </c>
      <c r="D316" s="18">
        <v>0.2</v>
      </c>
      <c r="E316" s="18">
        <v>0.1</v>
      </c>
      <c r="F316" s="18">
        <v>9.3000000000000007</v>
      </c>
      <c r="G316" s="18">
        <v>38</v>
      </c>
      <c r="H316" s="18">
        <v>0</v>
      </c>
      <c r="I316" s="18">
        <v>0</v>
      </c>
      <c r="J316" s="18">
        <v>10</v>
      </c>
      <c r="K316" s="18">
        <v>0</v>
      </c>
      <c r="L316" s="18">
        <v>5.0999999999999996</v>
      </c>
      <c r="M316" s="18">
        <v>7.7</v>
      </c>
      <c r="N316" s="18">
        <v>4.2</v>
      </c>
      <c r="O316" s="18">
        <v>0.82</v>
      </c>
      <c r="P316" s="17" t="s">
        <v>72</v>
      </c>
      <c r="Q316" s="17"/>
      <c r="R316" s="19"/>
    </row>
    <row r="317" spans="1:18" ht="14.25" customHeight="1" x14ac:dyDescent="0.3">
      <c r="A317" s="22">
        <v>5</v>
      </c>
      <c r="B317" s="23" t="s">
        <v>137</v>
      </c>
      <c r="C317" s="24" t="s">
        <v>138</v>
      </c>
      <c r="D317" s="24">
        <v>3.12</v>
      </c>
      <c r="E317" s="24">
        <v>0.46</v>
      </c>
      <c r="F317" s="24">
        <v>17.86</v>
      </c>
      <c r="G317" s="24">
        <v>88</v>
      </c>
      <c r="H317" s="24">
        <v>7.1999999999999995E-2</v>
      </c>
      <c r="I317" s="24">
        <v>0</v>
      </c>
      <c r="J317" s="24">
        <v>0</v>
      </c>
      <c r="K317" s="24">
        <v>0.68</v>
      </c>
      <c r="L317" s="24">
        <v>10.6</v>
      </c>
      <c r="M317" s="24">
        <v>59.8</v>
      </c>
      <c r="N317" s="24">
        <v>16</v>
      </c>
      <c r="O317" s="24">
        <v>1.1000000000000001</v>
      </c>
      <c r="P317" s="120" t="s">
        <v>140</v>
      </c>
      <c r="Q317" s="121"/>
      <c r="R317" s="25"/>
    </row>
    <row r="318" spans="1:18" ht="15" thickBot="1" x14ac:dyDescent="0.35">
      <c r="A318" s="39"/>
      <c r="B318" s="49" t="s">
        <v>53</v>
      </c>
      <c r="C318" s="50">
        <v>808</v>
      </c>
      <c r="D318" s="51">
        <f t="shared" ref="D318:O318" si="59">D317+D316+D315+D314+D313</f>
        <v>19.850000000000001</v>
      </c>
      <c r="E318" s="51">
        <f t="shared" si="59"/>
        <v>21.91</v>
      </c>
      <c r="F318" s="51">
        <f t="shared" si="59"/>
        <v>111.55</v>
      </c>
      <c r="G318" s="51">
        <f t="shared" si="59"/>
        <v>645.41</v>
      </c>
      <c r="H318" s="51">
        <f t="shared" si="59"/>
        <v>0.47300000000000003</v>
      </c>
      <c r="I318" s="51">
        <f t="shared" si="59"/>
        <v>13.49</v>
      </c>
      <c r="J318" s="51">
        <f t="shared" si="59"/>
        <v>239.3</v>
      </c>
      <c r="K318" s="51">
        <f t="shared" si="59"/>
        <v>6.8199999999999994</v>
      </c>
      <c r="L318" s="51">
        <f t="shared" si="59"/>
        <v>88.8</v>
      </c>
      <c r="M318" s="51">
        <f t="shared" si="59"/>
        <v>448.83000000000004</v>
      </c>
      <c r="N318" s="51">
        <f t="shared" si="59"/>
        <v>244.65999999999997</v>
      </c>
      <c r="O318" s="51">
        <f t="shared" si="59"/>
        <v>9.86</v>
      </c>
      <c r="P318" s="116"/>
      <c r="Q318" s="117"/>
      <c r="R318" s="49">
        <v>75.14</v>
      </c>
    </row>
    <row r="319" spans="1:18" ht="15" thickBot="1" x14ac:dyDescent="0.35">
      <c r="A319" s="41"/>
      <c r="B319" s="42" t="s">
        <v>25</v>
      </c>
      <c r="C319" s="43">
        <f t="shared" ref="C319:O319" si="60">C318+C311</f>
        <v>1363</v>
      </c>
      <c r="D319" s="43">
        <f t="shared" si="60"/>
        <v>37.22</v>
      </c>
      <c r="E319" s="43">
        <f t="shared" si="60"/>
        <v>35.590000000000003</v>
      </c>
      <c r="F319" s="43">
        <f t="shared" si="60"/>
        <v>176.94</v>
      </c>
      <c r="G319" s="43">
        <f t="shared" si="60"/>
        <v>1099.71</v>
      </c>
      <c r="H319" s="43">
        <f t="shared" si="60"/>
        <v>0.64300000000000002</v>
      </c>
      <c r="I319" s="43">
        <f t="shared" si="60"/>
        <v>15.89</v>
      </c>
      <c r="J319" s="43">
        <f t="shared" si="60"/>
        <v>264.3</v>
      </c>
      <c r="K319" s="43">
        <f t="shared" si="60"/>
        <v>10.67</v>
      </c>
      <c r="L319" s="43">
        <f t="shared" si="60"/>
        <v>146.35</v>
      </c>
      <c r="M319" s="43">
        <f t="shared" si="60"/>
        <v>653.53</v>
      </c>
      <c r="N319" s="43">
        <f t="shared" si="60"/>
        <v>324.05999999999995</v>
      </c>
      <c r="O319" s="43">
        <f t="shared" si="60"/>
        <v>13.302</v>
      </c>
      <c r="P319" s="43"/>
      <c r="Q319" s="43"/>
      <c r="R319" s="89">
        <v>160.08000000000001</v>
      </c>
    </row>
    <row r="320" spans="1:18" ht="13.5" customHeight="1" thickBot="1" x14ac:dyDescent="0.35">
      <c r="A320" s="41"/>
      <c r="B320" s="42" t="s">
        <v>129</v>
      </c>
      <c r="C320" s="43"/>
      <c r="D320" s="43">
        <v>1</v>
      </c>
      <c r="E320" s="43">
        <v>1</v>
      </c>
      <c r="F320" s="43">
        <v>4</v>
      </c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89"/>
    </row>
    <row r="321" spans="1:18" x14ac:dyDescent="0.3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</row>
    <row r="322" spans="1:18" x14ac:dyDescent="0.3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</row>
    <row r="323" spans="1:18" x14ac:dyDescent="0.3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</row>
  </sheetData>
  <mergeCells count="146">
    <mergeCell ref="A305:R305"/>
    <mergeCell ref="P199:Q199"/>
    <mergeCell ref="P38:Q38"/>
    <mergeCell ref="P31:Q31"/>
    <mergeCell ref="A312:R312"/>
    <mergeCell ref="P294:Q294"/>
    <mergeCell ref="P83:Q83"/>
    <mergeCell ref="P101:Q101"/>
    <mergeCell ref="P272:Q272"/>
    <mergeCell ref="P302:Q302"/>
    <mergeCell ref="A188:R188"/>
    <mergeCell ref="A197:R197"/>
    <mergeCell ref="A204:R204"/>
    <mergeCell ref="A214:R214"/>
    <mergeCell ref="A229:R229"/>
    <mergeCell ref="A235:R235"/>
    <mergeCell ref="A245:R245"/>
    <mergeCell ref="A251:R251"/>
    <mergeCell ref="P176:Q176"/>
    <mergeCell ref="P189:Q189"/>
    <mergeCell ref="P193:Q193"/>
    <mergeCell ref="P280:Q280"/>
    <mergeCell ref="P281:Q281"/>
    <mergeCell ref="P295:Q295"/>
    <mergeCell ref="P296:Q296"/>
    <mergeCell ref="P310:Q310"/>
    <mergeCell ref="A297:R297"/>
    <mergeCell ref="A306:R306"/>
    <mergeCell ref="P109:Q109"/>
    <mergeCell ref="P123:Q123"/>
    <mergeCell ref="P124:Q124"/>
    <mergeCell ref="P138:Q138"/>
    <mergeCell ref="A282:R282"/>
    <mergeCell ref="A291:R291"/>
    <mergeCell ref="A261:R261"/>
    <mergeCell ref="A267:R267"/>
    <mergeCell ref="P268:Q268"/>
    <mergeCell ref="A228:R228"/>
    <mergeCell ref="P207:Q207"/>
    <mergeCell ref="A118:R118"/>
    <mergeCell ref="A165:R165"/>
    <mergeCell ref="A140:R140"/>
    <mergeCell ref="P145:Q145"/>
    <mergeCell ref="A149:R149"/>
    <mergeCell ref="A163:R163"/>
    <mergeCell ref="A164:R164"/>
    <mergeCell ref="A290:R290"/>
    <mergeCell ref="A133:R133"/>
    <mergeCell ref="A40:R40"/>
    <mergeCell ref="P75:Q75"/>
    <mergeCell ref="P53:Q53"/>
    <mergeCell ref="P67:Q67"/>
    <mergeCell ref="A87:R87"/>
    <mergeCell ref="A95:R95"/>
    <mergeCell ref="P52:Q52"/>
    <mergeCell ref="A71:R71"/>
    <mergeCell ref="A77:R77"/>
    <mergeCell ref="P82:Q82"/>
    <mergeCell ref="P68:Q68"/>
    <mergeCell ref="A47:R47"/>
    <mergeCell ref="A56:R56"/>
    <mergeCell ref="A62:R62"/>
    <mergeCell ref="A103:R103"/>
    <mergeCell ref="P93:Q93"/>
    <mergeCell ref="P94:Q94"/>
    <mergeCell ref="P100:Q100"/>
    <mergeCell ref="A276:R276"/>
    <mergeCell ref="P253:Q253"/>
    <mergeCell ref="C4:Q4"/>
    <mergeCell ref="P15:Q15"/>
    <mergeCell ref="A7:R7"/>
    <mergeCell ref="A25:R25"/>
    <mergeCell ref="A9:R9"/>
    <mergeCell ref="P30:Q30"/>
    <mergeCell ref="P76:Q76"/>
    <mergeCell ref="P97:Q97"/>
    <mergeCell ref="P61:Q61"/>
    <mergeCell ref="A70:R70"/>
    <mergeCell ref="A55:R55"/>
    <mergeCell ref="A8:R8"/>
    <mergeCell ref="A17:R17"/>
    <mergeCell ref="P22:Q22"/>
    <mergeCell ref="A32:R32"/>
    <mergeCell ref="A26:R26"/>
    <mergeCell ref="P37:Q37"/>
    <mergeCell ref="A41:R41"/>
    <mergeCell ref="P16:Q16"/>
    <mergeCell ref="P23:Q23"/>
    <mergeCell ref="P186:Q186"/>
    <mergeCell ref="P210:Q210"/>
    <mergeCell ref="P45:Q45"/>
    <mergeCell ref="P46:Q46"/>
    <mergeCell ref="P60:Q60"/>
    <mergeCell ref="P108:Q108"/>
    <mergeCell ref="P317:Q317"/>
    <mergeCell ref="P311:Q311"/>
    <mergeCell ref="A213:R213"/>
    <mergeCell ref="P203:Q203"/>
    <mergeCell ref="P249:Q249"/>
    <mergeCell ref="P250:Q250"/>
    <mergeCell ref="A243:R243"/>
    <mergeCell ref="A244:R244"/>
    <mergeCell ref="P219:Q219"/>
    <mergeCell ref="P234:Q234"/>
    <mergeCell ref="P218:Q218"/>
    <mergeCell ref="P233:Q233"/>
    <mergeCell ref="A260:R260"/>
    <mergeCell ref="A275:R275"/>
    <mergeCell ref="P265:Q265"/>
    <mergeCell ref="P266:Q266"/>
    <mergeCell ref="A148:R148"/>
    <mergeCell ref="P127:Q127"/>
    <mergeCell ref="P257:Q257"/>
    <mergeCell ref="A220:R220"/>
    <mergeCell ref="P225:Q225"/>
    <mergeCell ref="P161:Q161"/>
    <mergeCell ref="P178:Q178"/>
    <mergeCell ref="A196:R196"/>
    <mergeCell ref="P170:Q170"/>
    <mergeCell ref="A181:R181"/>
    <mergeCell ref="P177:Q177"/>
    <mergeCell ref="P150:Q150"/>
    <mergeCell ref="P287:Q287"/>
    <mergeCell ref="P286:Q286"/>
    <mergeCell ref="A104:R104"/>
    <mergeCell ref="A85:R85"/>
    <mergeCell ref="A86:R86"/>
    <mergeCell ref="P158:Q158"/>
    <mergeCell ref="P187:Q187"/>
    <mergeCell ref="P202:Q202"/>
    <mergeCell ref="A110:R110"/>
    <mergeCell ref="P111:Q111"/>
    <mergeCell ref="A172:R172"/>
    <mergeCell ref="A182:R182"/>
    <mergeCell ref="A155:R155"/>
    <mergeCell ref="P160:Q160"/>
    <mergeCell ref="P130:Q130"/>
    <mergeCell ref="A134:R134"/>
    <mergeCell ref="P256:Q256"/>
    <mergeCell ref="P171:Q171"/>
    <mergeCell ref="P153:Q153"/>
    <mergeCell ref="P115:Q115"/>
    <mergeCell ref="P112:Q112"/>
    <mergeCell ref="A119:R119"/>
    <mergeCell ref="A125:R125"/>
    <mergeCell ref="P139:Q139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2025-08-27T06:08:25Z</dcterms:modified>
</cp:coreProperties>
</file>