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/>
  <xr:revisionPtr revIDLastSave="0" documentId="13_ncr:1_{C481F777-81AB-4B61-82A4-90B20EE7716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66,48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0" i="2" l="1"/>
  <c r="E200" i="2"/>
  <c r="F200" i="2"/>
  <c r="G200" i="2"/>
  <c r="H200" i="2"/>
  <c r="I200" i="2"/>
  <c r="J200" i="2"/>
  <c r="K200" i="2"/>
  <c r="L200" i="2"/>
  <c r="M200" i="2"/>
  <c r="N200" i="2"/>
  <c r="O200" i="2"/>
  <c r="I222" i="2"/>
  <c r="O253" i="2"/>
  <c r="N253" i="2"/>
  <c r="M253" i="2"/>
  <c r="L253" i="2"/>
  <c r="K253" i="2"/>
  <c r="J253" i="2"/>
  <c r="I253" i="2"/>
  <c r="H253" i="2"/>
  <c r="G253" i="2"/>
  <c r="F253" i="2"/>
  <c r="E253" i="2"/>
  <c r="D253" i="2"/>
  <c r="O207" i="2"/>
  <c r="N207" i="2"/>
  <c r="M207" i="2"/>
  <c r="L207" i="2"/>
  <c r="K207" i="2"/>
  <c r="J207" i="2"/>
  <c r="I207" i="2"/>
  <c r="H207" i="2"/>
  <c r="G207" i="2"/>
  <c r="F207" i="2"/>
  <c r="E207" i="2"/>
  <c r="D207" i="2"/>
  <c r="G114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F29" i="2"/>
  <c r="O222" i="2" l="1"/>
  <c r="N222" i="2"/>
  <c r="M222" i="2"/>
  <c r="L222" i="2"/>
  <c r="K222" i="2"/>
  <c r="J222" i="2"/>
  <c r="H222" i="2"/>
  <c r="G222" i="2"/>
  <c r="F222" i="2"/>
  <c r="E222" i="2"/>
  <c r="D222" i="2"/>
  <c r="O313" i="2" l="1"/>
  <c r="N313" i="2"/>
  <c r="M313" i="2"/>
  <c r="L313" i="2"/>
  <c r="K313" i="2"/>
  <c r="J313" i="2"/>
  <c r="I313" i="2"/>
  <c r="H313" i="2"/>
  <c r="G313" i="2"/>
  <c r="F313" i="2"/>
  <c r="E313" i="2"/>
  <c r="D313" i="2"/>
  <c r="O306" i="2"/>
  <c r="N306" i="2"/>
  <c r="M306" i="2"/>
  <c r="L306" i="2"/>
  <c r="K306" i="2"/>
  <c r="J306" i="2"/>
  <c r="I306" i="2"/>
  <c r="H306" i="2"/>
  <c r="G306" i="2"/>
  <c r="F306" i="2"/>
  <c r="E306" i="2"/>
  <c r="D306" i="2"/>
  <c r="O298" i="2"/>
  <c r="N298" i="2"/>
  <c r="M298" i="2"/>
  <c r="L298" i="2"/>
  <c r="K298" i="2"/>
  <c r="J298" i="2"/>
  <c r="I298" i="2"/>
  <c r="H298" i="2"/>
  <c r="G298" i="2"/>
  <c r="F298" i="2"/>
  <c r="E298" i="2"/>
  <c r="D298" i="2"/>
  <c r="O291" i="2"/>
  <c r="O299" i="2" s="1"/>
  <c r="N291" i="2"/>
  <c r="M291" i="2"/>
  <c r="M299" i="2" s="1"/>
  <c r="L291" i="2"/>
  <c r="K291" i="2"/>
  <c r="K299" i="2" s="1"/>
  <c r="J291" i="2"/>
  <c r="I291" i="2"/>
  <c r="I299" i="2" s="1"/>
  <c r="H291" i="2"/>
  <c r="G291" i="2"/>
  <c r="G299" i="2" s="1"/>
  <c r="F291" i="2"/>
  <c r="E291" i="2"/>
  <c r="E299" i="2" s="1"/>
  <c r="D291" i="2"/>
  <c r="O283" i="2"/>
  <c r="N283" i="2"/>
  <c r="M283" i="2"/>
  <c r="L283" i="2"/>
  <c r="K283" i="2"/>
  <c r="J283" i="2"/>
  <c r="I283" i="2"/>
  <c r="H283" i="2"/>
  <c r="G283" i="2"/>
  <c r="F283" i="2"/>
  <c r="E283" i="2"/>
  <c r="D283" i="2"/>
  <c r="O276" i="2"/>
  <c r="N276" i="2"/>
  <c r="M276" i="2"/>
  <c r="L276" i="2"/>
  <c r="K276" i="2"/>
  <c r="J276" i="2"/>
  <c r="I276" i="2"/>
  <c r="H276" i="2"/>
  <c r="G276" i="2"/>
  <c r="F276" i="2"/>
  <c r="E276" i="2"/>
  <c r="D276" i="2"/>
  <c r="O268" i="2"/>
  <c r="N268" i="2"/>
  <c r="M268" i="2"/>
  <c r="L268" i="2"/>
  <c r="K268" i="2"/>
  <c r="J268" i="2"/>
  <c r="I268" i="2"/>
  <c r="H268" i="2"/>
  <c r="G268" i="2"/>
  <c r="F268" i="2"/>
  <c r="E268" i="2"/>
  <c r="D268" i="2"/>
  <c r="O261" i="2"/>
  <c r="N261" i="2"/>
  <c r="M261" i="2"/>
  <c r="L261" i="2"/>
  <c r="K261" i="2"/>
  <c r="J261" i="2"/>
  <c r="I261" i="2"/>
  <c r="H261" i="2"/>
  <c r="G261" i="2"/>
  <c r="F261" i="2"/>
  <c r="E261" i="2"/>
  <c r="D261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O237" i="2"/>
  <c r="N237" i="2"/>
  <c r="M237" i="2"/>
  <c r="L237" i="2"/>
  <c r="K237" i="2"/>
  <c r="J237" i="2"/>
  <c r="I237" i="2"/>
  <c r="H237" i="2"/>
  <c r="G237" i="2"/>
  <c r="F237" i="2"/>
  <c r="E237" i="2"/>
  <c r="D237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O215" i="2"/>
  <c r="O223" i="2" s="1"/>
  <c r="N215" i="2"/>
  <c r="N223" i="2" s="1"/>
  <c r="M215" i="2"/>
  <c r="M223" i="2" s="1"/>
  <c r="L215" i="2"/>
  <c r="L223" i="2" s="1"/>
  <c r="K215" i="2"/>
  <c r="K223" i="2" s="1"/>
  <c r="J215" i="2"/>
  <c r="J223" i="2" s="1"/>
  <c r="I215" i="2"/>
  <c r="I223" i="2" s="1"/>
  <c r="H215" i="2"/>
  <c r="H223" i="2" s="1"/>
  <c r="G215" i="2"/>
  <c r="G223" i="2" s="1"/>
  <c r="F215" i="2"/>
  <c r="F223" i="2" s="1"/>
  <c r="E215" i="2"/>
  <c r="E223" i="2" s="1"/>
  <c r="D215" i="2"/>
  <c r="D223" i="2" s="1"/>
  <c r="K208" i="2"/>
  <c r="I208" i="2"/>
  <c r="H208" i="2"/>
  <c r="G208" i="2"/>
  <c r="F208" i="2"/>
  <c r="E208" i="2"/>
  <c r="D208" i="2"/>
  <c r="O191" i="2"/>
  <c r="N191" i="2"/>
  <c r="M191" i="2"/>
  <c r="L191" i="2"/>
  <c r="K191" i="2"/>
  <c r="J191" i="2"/>
  <c r="I191" i="2"/>
  <c r="H191" i="2"/>
  <c r="G191" i="2"/>
  <c r="F191" i="2"/>
  <c r="E191" i="2"/>
  <c r="D191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O169" i="2"/>
  <c r="O177" i="2" s="1"/>
  <c r="N169" i="2"/>
  <c r="N177" i="2" s="1"/>
  <c r="M169" i="2"/>
  <c r="M177" i="2" s="1"/>
  <c r="L169" i="2"/>
  <c r="L177" i="2" s="1"/>
  <c r="K169" i="2"/>
  <c r="K177" i="2" s="1"/>
  <c r="J169" i="2"/>
  <c r="J177" i="2" s="1"/>
  <c r="I169" i="2"/>
  <c r="I177" i="2" s="1"/>
  <c r="H169" i="2"/>
  <c r="H177" i="2" s="1"/>
  <c r="G169" i="2"/>
  <c r="G177" i="2" s="1"/>
  <c r="F169" i="2"/>
  <c r="F177" i="2" s="1"/>
  <c r="E169" i="2"/>
  <c r="E177" i="2" s="1"/>
  <c r="D169" i="2"/>
  <c r="D177" i="2" s="1"/>
  <c r="O159" i="2"/>
  <c r="O160" i="2" s="1"/>
  <c r="N159" i="2"/>
  <c r="N160" i="2" s="1"/>
  <c r="M159" i="2"/>
  <c r="M160" i="2" s="1"/>
  <c r="L159" i="2"/>
  <c r="L160" i="2" s="1"/>
  <c r="K159" i="2"/>
  <c r="K160" i="2" s="1"/>
  <c r="J159" i="2"/>
  <c r="J160" i="2" s="1"/>
  <c r="I159" i="2"/>
  <c r="I160" i="2" s="1"/>
  <c r="H159" i="2"/>
  <c r="H160" i="2" s="1"/>
  <c r="G159" i="2"/>
  <c r="G160" i="2" s="1"/>
  <c r="F159" i="2"/>
  <c r="F160" i="2" s="1"/>
  <c r="E159" i="2"/>
  <c r="E160" i="2" s="1"/>
  <c r="D159" i="2"/>
  <c r="D160" i="2" s="1"/>
  <c r="O144" i="2"/>
  <c r="N144" i="2"/>
  <c r="M144" i="2"/>
  <c r="L144" i="2"/>
  <c r="K144" i="2"/>
  <c r="J144" i="2"/>
  <c r="I144" i="2"/>
  <c r="H144" i="2"/>
  <c r="G144" i="2"/>
  <c r="F144" i="2"/>
  <c r="E144" i="2"/>
  <c r="D144" i="2"/>
  <c r="O137" i="2"/>
  <c r="O145" i="2" s="1"/>
  <c r="N137" i="2"/>
  <c r="N145" i="2" s="1"/>
  <c r="M137" i="2"/>
  <c r="M145" i="2" s="1"/>
  <c r="L137" i="2"/>
  <c r="K137" i="2"/>
  <c r="K145" i="2" s="1"/>
  <c r="J137" i="2"/>
  <c r="J145" i="2" s="1"/>
  <c r="I137" i="2"/>
  <c r="I145" i="2" s="1"/>
  <c r="H137" i="2"/>
  <c r="G137" i="2"/>
  <c r="G145" i="2" s="1"/>
  <c r="F137" i="2"/>
  <c r="F145" i="2" s="1"/>
  <c r="E137" i="2"/>
  <c r="E145" i="2" s="1"/>
  <c r="D137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O122" i="2"/>
  <c r="O130" i="2" s="1"/>
  <c r="N122" i="2"/>
  <c r="N130" i="2" s="1"/>
  <c r="M122" i="2"/>
  <c r="M130" i="2" s="1"/>
  <c r="L122" i="2"/>
  <c r="L130" i="2" s="1"/>
  <c r="K122" i="2"/>
  <c r="K130" i="2" s="1"/>
  <c r="J122" i="2"/>
  <c r="J130" i="2" s="1"/>
  <c r="I122" i="2"/>
  <c r="I130" i="2" s="1"/>
  <c r="H122" i="2"/>
  <c r="H130" i="2" s="1"/>
  <c r="G122" i="2"/>
  <c r="G130" i="2" s="1"/>
  <c r="F122" i="2"/>
  <c r="F130" i="2" s="1"/>
  <c r="E122" i="2"/>
  <c r="E130" i="2" s="1"/>
  <c r="D122" i="2"/>
  <c r="D130" i="2" s="1"/>
  <c r="O107" i="2"/>
  <c r="O114" i="2" s="1"/>
  <c r="N107" i="2"/>
  <c r="N114" i="2" s="1"/>
  <c r="M107" i="2"/>
  <c r="L107" i="2"/>
  <c r="L114" i="2" s="1"/>
  <c r="K107" i="2"/>
  <c r="J107" i="2"/>
  <c r="I107" i="2"/>
  <c r="H107" i="2"/>
  <c r="G107" i="2"/>
  <c r="G115" i="2" s="1"/>
  <c r="F107" i="2"/>
  <c r="E107" i="2"/>
  <c r="D107" i="2"/>
  <c r="O99" i="2"/>
  <c r="N99" i="2"/>
  <c r="M99" i="2"/>
  <c r="L99" i="2"/>
  <c r="K99" i="2"/>
  <c r="J99" i="2"/>
  <c r="I99" i="2"/>
  <c r="H99" i="2"/>
  <c r="G99" i="2"/>
  <c r="F99" i="2"/>
  <c r="E99" i="2"/>
  <c r="D99" i="2"/>
  <c r="O92" i="2"/>
  <c r="O100" i="2" s="1"/>
  <c r="N92" i="2"/>
  <c r="N100" i="2" s="1"/>
  <c r="M92" i="2"/>
  <c r="M100" i="2" s="1"/>
  <c r="L92" i="2"/>
  <c r="L100" i="2" s="1"/>
  <c r="K92" i="2"/>
  <c r="K100" i="2" s="1"/>
  <c r="J92" i="2"/>
  <c r="J100" i="2" s="1"/>
  <c r="I92" i="2"/>
  <c r="I100" i="2" s="1"/>
  <c r="H92" i="2"/>
  <c r="H100" i="2" s="1"/>
  <c r="G92" i="2"/>
  <c r="G100" i="2" s="1"/>
  <c r="F92" i="2"/>
  <c r="F100" i="2" s="1"/>
  <c r="E92" i="2"/>
  <c r="E100" i="2" s="1"/>
  <c r="D92" i="2"/>
  <c r="D100" i="2" s="1"/>
  <c r="O81" i="2"/>
  <c r="N81" i="2"/>
  <c r="M81" i="2"/>
  <c r="L81" i="2"/>
  <c r="K81" i="2"/>
  <c r="J81" i="2"/>
  <c r="I81" i="2"/>
  <c r="H81" i="2"/>
  <c r="G81" i="2"/>
  <c r="F81" i="2"/>
  <c r="E81" i="2"/>
  <c r="D81" i="2"/>
  <c r="O74" i="2"/>
  <c r="O82" i="2" s="1"/>
  <c r="N74" i="2"/>
  <c r="N82" i="2" s="1"/>
  <c r="M74" i="2"/>
  <c r="M82" i="2" s="1"/>
  <c r="L74" i="2"/>
  <c r="L82" i="2" s="1"/>
  <c r="K74" i="2"/>
  <c r="K82" i="2" s="1"/>
  <c r="J74" i="2"/>
  <c r="J82" i="2" s="1"/>
  <c r="I74" i="2"/>
  <c r="I82" i="2" s="1"/>
  <c r="H74" i="2"/>
  <c r="H82" i="2" s="1"/>
  <c r="G74" i="2"/>
  <c r="G82" i="2" s="1"/>
  <c r="F74" i="2"/>
  <c r="F82" i="2" s="1"/>
  <c r="E74" i="2"/>
  <c r="E82" i="2" s="1"/>
  <c r="D74" i="2"/>
  <c r="D82" i="2" s="1"/>
  <c r="O66" i="2"/>
  <c r="N66" i="2"/>
  <c r="M66" i="2"/>
  <c r="L66" i="2"/>
  <c r="K66" i="2"/>
  <c r="J66" i="2"/>
  <c r="I66" i="2"/>
  <c r="H66" i="2"/>
  <c r="G66" i="2"/>
  <c r="F66" i="2"/>
  <c r="E66" i="2"/>
  <c r="D66" i="2"/>
  <c r="O59" i="2"/>
  <c r="O67" i="2" s="1"/>
  <c r="N59" i="2"/>
  <c r="N67" i="2" s="1"/>
  <c r="M59" i="2"/>
  <c r="M67" i="2" s="1"/>
  <c r="L59" i="2"/>
  <c r="K59" i="2"/>
  <c r="K67" i="2" s="1"/>
  <c r="J59" i="2"/>
  <c r="J67" i="2" s="1"/>
  <c r="I59" i="2"/>
  <c r="I67" i="2" s="1"/>
  <c r="H59" i="2"/>
  <c r="G59" i="2"/>
  <c r="G67" i="2" s="1"/>
  <c r="F59" i="2"/>
  <c r="F67" i="2" s="1"/>
  <c r="E59" i="2"/>
  <c r="E67" i="2" s="1"/>
  <c r="D59" i="2"/>
  <c r="O51" i="2"/>
  <c r="N51" i="2"/>
  <c r="M51" i="2"/>
  <c r="L51" i="2"/>
  <c r="K51" i="2"/>
  <c r="J51" i="2"/>
  <c r="I51" i="2"/>
  <c r="H51" i="2"/>
  <c r="G51" i="2"/>
  <c r="F51" i="2"/>
  <c r="E51" i="2"/>
  <c r="D51" i="2"/>
  <c r="O44" i="2"/>
  <c r="O52" i="2" s="1"/>
  <c r="N44" i="2"/>
  <c r="N52" i="2" s="1"/>
  <c r="M44" i="2"/>
  <c r="M52" i="2" s="1"/>
  <c r="L44" i="2"/>
  <c r="L52" i="2" s="1"/>
  <c r="K44" i="2"/>
  <c r="K52" i="2" s="1"/>
  <c r="J44" i="2"/>
  <c r="J52" i="2" s="1"/>
  <c r="I44" i="2"/>
  <c r="I52" i="2" s="1"/>
  <c r="H44" i="2"/>
  <c r="H52" i="2" s="1"/>
  <c r="G44" i="2"/>
  <c r="G52" i="2" s="1"/>
  <c r="F44" i="2"/>
  <c r="F52" i="2" s="1"/>
  <c r="E44" i="2"/>
  <c r="E52" i="2" s="1"/>
  <c r="D44" i="2"/>
  <c r="D52" i="2" s="1"/>
  <c r="O36" i="2"/>
  <c r="N36" i="2"/>
  <c r="M36" i="2"/>
  <c r="L36" i="2"/>
  <c r="K36" i="2"/>
  <c r="J36" i="2"/>
  <c r="I36" i="2"/>
  <c r="H36" i="2"/>
  <c r="G36" i="2"/>
  <c r="F36" i="2"/>
  <c r="E36" i="2"/>
  <c r="D36" i="2"/>
  <c r="O29" i="2"/>
  <c r="O37" i="2" s="1"/>
  <c r="N29" i="2"/>
  <c r="N37" i="2" s="1"/>
  <c r="M29" i="2"/>
  <c r="M37" i="2" s="1"/>
  <c r="L29" i="2"/>
  <c r="L37" i="2" s="1"/>
  <c r="K29" i="2"/>
  <c r="K37" i="2" s="1"/>
  <c r="J29" i="2"/>
  <c r="J37" i="2" s="1"/>
  <c r="I29" i="2"/>
  <c r="I37" i="2" s="1"/>
  <c r="H29" i="2"/>
  <c r="H37" i="2" s="1"/>
  <c r="G29" i="2"/>
  <c r="G37" i="2" s="1"/>
  <c r="F37" i="2"/>
  <c r="E29" i="2"/>
  <c r="E37" i="2" s="1"/>
  <c r="D29" i="2"/>
  <c r="D37" i="2" s="1"/>
  <c r="O21" i="2"/>
  <c r="N21" i="2"/>
  <c r="M21" i="2"/>
  <c r="L21" i="2"/>
  <c r="K21" i="2"/>
  <c r="J21" i="2"/>
  <c r="I21" i="2"/>
  <c r="H21" i="2"/>
  <c r="G21" i="2"/>
  <c r="F21" i="2"/>
  <c r="E21" i="2"/>
  <c r="D21" i="2"/>
  <c r="O14" i="2"/>
  <c r="O22" i="2" s="1"/>
  <c r="N14" i="2"/>
  <c r="N22" i="2" s="1"/>
  <c r="M14" i="2"/>
  <c r="M22" i="2" s="1"/>
  <c r="L14" i="2"/>
  <c r="L22" i="2" s="1"/>
  <c r="K14" i="2"/>
  <c r="K22" i="2" s="1"/>
  <c r="J14" i="2"/>
  <c r="J22" i="2" s="1"/>
  <c r="I14" i="2"/>
  <c r="I22" i="2" s="1"/>
  <c r="H14" i="2"/>
  <c r="H22" i="2" s="1"/>
  <c r="G14" i="2"/>
  <c r="G22" i="2" s="1"/>
  <c r="F14" i="2"/>
  <c r="F22" i="2" s="1"/>
  <c r="E14" i="2"/>
  <c r="E22" i="2" s="1"/>
  <c r="D14" i="2"/>
  <c r="D22" i="2" s="1"/>
  <c r="K192" i="2" l="1"/>
  <c r="G192" i="2"/>
  <c r="O192" i="2"/>
  <c r="E269" i="2"/>
  <c r="G269" i="2"/>
  <c r="I269" i="2"/>
  <c r="K269" i="2"/>
  <c r="M269" i="2"/>
  <c r="O269" i="2"/>
  <c r="D284" i="2"/>
  <c r="F284" i="2"/>
  <c r="H284" i="2"/>
  <c r="J284" i="2"/>
  <c r="L284" i="2"/>
  <c r="N284" i="2"/>
  <c r="D314" i="2"/>
  <c r="F314" i="2"/>
  <c r="H314" i="2"/>
  <c r="J314" i="2"/>
  <c r="L314" i="2"/>
  <c r="N314" i="2"/>
  <c r="E192" i="2"/>
  <c r="I192" i="2"/>
  <c r="M192" i="2"/>
  <c r="M208" i="2"/>
  <c r="O208" i="2"/>
  <c r="L208" i="2"/>
  <c r="N208" i="2"/>
  <c r="D67" i="2"/>
  <c r="H67" i="2"/>
  <c r="L67" i="2"/>
  <c r="D145" i="2"/>
  <c r="H145" i="2"/>
  <c r="L145" i="2"/>
  <c r="E254" i="2"/>
  <c r="G254" i="2"/>
  <c r="I254" i="2"/>
  <c r="K254" i="2"/>
  <c r="M254" i="2"/>
  <c r="O254" i="2"/>
  <c r="J208" i="2"/>
  <c r="D238" i="2"/>
  <c r="F238" i="2"/>
  <c r="H238" i="2"/>
  <c r="J238" i="2"/>
  <c r="L238" i="2"/>
  <c r="N238" i="2"/>
  <c r="D254" i="2"/>
  <c r="F254" i="2"/>
  <c r="H254" i="2"/>
  <c r="J254" i="2"/>
  <c r="L254" i="2"/>
  <c r="N254" i="2"/>
  <c r="H114" i="2"/>
  <c r="H115" i="2" s="1"/>
  <c r="L115" i="2"/>
  <c r="D192" i="2"/>
  <c r="F192" i="2"/>
  <c r="H192" i="2"/>
  <c r="J192" i="2"/>
  <c r="L192" i="2"/>
  <c r="N192" i="2"/>
  <c r="E238" i="2"/>
  <c r="G238" i="2"/>
  <c r="I238" i="2"/>
  <c r="K238" i="2"/>
  <c r="M238" i="2"/>
  <c r="O238" i="2"/>
  <c r="D269" i="2"/>
  <c r="F269" i="2"/>
  <c r="H269" i="2"/>
  <c r="J269" i="2"/>
  <c r="L269" i="2"/>
  <c r="N269" i="2"/>
  <c r="E284" i="2"/>
  <c r="G284" i="2"/>
  <c r="I284" i="2"/>
  <c r="K284" i="2"/>
  <c r="M284" i="2"/>
  <c r="O284" i="2"/>
  <c r="D299" i="2"/>
  <c r="F299" i="2"/>
  <c r="H299" i="2"/>
  <c r="J299" i="2"/>
  <c r="L299" i="2"/>
  <c r="N299" i="2"/>
  <c r="E314" i="2"/>
  <c r="G314" i="2"/>
  <c r="I314" i="2"/>
  <c r="K314" i="2"/>
  <c r="M314" i="2"/>
  <c r="O314" i="2"/>
  <c r="D114" i="2"/>
  <c r="D115" i="2" s="1"/>
  <c r="F114" i="2"/>
  <c r="F115" i="2" s="1"/>
  <c r="J114" i="2"/>
  <c r="J115" i="2" s="1"/>
  <c r="O115" i="2"/>
  <c r="E114" i="2"/>
  <c r="E115" i="2" s="1"/>
  <c r="I114" i="2"/>
  <c r="I115" i="2" s="1"/>
  <c r="K114" i="2"/>
  <c r="K115" i="2" s="1"/>
  <c r="M114" i="2"/>
  <c r="M115" i="2" s="1"/>
  <c r="N115" i="2"/>
</calcChain>
</file>

<file path=xl/sharedStrings.xml><?xml version="1.0" encoding="utf-8"?>
<sst xmlns="http://schemas.openxmlformats.org/spreadsheetml/2006/main" count="636" uniqueCount="209">
  <si>
    <t>№</t>
  </si>
  <si>
    <t>Наименование</t>
  </si>
  <si>
    <t>Выход,</t>
  </si>
  <si>
    <t>Белки,</t>
  </si>
  <si>
    <t>Жиры,</t>
  </si>
  <si>
    <t>Углеводы,</t>
  </si>
  <si>
    <t>Энергетическая ценность,</t>
  </si>
  <si>
    <t>Витамины</t>
  </si>
  <si>
    <t>Минеральные вещества</t>
  </si>
  <si>
    <t>№ рецептуры</t>
  </si>
  <si>
    <t>п/п</t>
  </si>
  <si>
    <t>г</t>
  </si>
  <si>
    <t>ккал</t>
  </si>
  <si>
    <t>В1, мг</t>
  </si>
  <si>
    <t>С, мг</t>
  </si>
  <si>
    <t>А, мкг</t>
  </si>
  <si>
    <t>Е, мг              ток.экв.</t>
  </si>
  <si>
    <t>Са, мг</t>
  </si>
  <si>
    <t>Р, мг</t>
  </si>
  <si>
    <t>Mg, мг</t>
  </si>
  <si>
    <t>Fe, мг</t>
  </si>
  <si>
    <t>1 НЕДЕЛЯ</t>
  </si>
  <si>
    <t>Масло сливочное (порциями)</t>
  </si>
  <si>
    <t>Итого за день</t>
  </si>
  <si>
    <t>50/50</t>
  </si>
  <si>
    <t>Батон</t>
  </si>
  <si>
    <t>2 НЕДЕЛЯ</t>
  </si>
  <si>
    <t>Напиток из шиповника</t>
  </si>
  <si>
    <t>3 НЕДЕЛЯ</t>
  </si>
  <si>
    <t>4 НЕДЕЛЯ</t>
  </si>
  <si>
    <t>Цена</t>
  </si>
  <si>
    <t>Кисель из концентрата с витамином "С"</t>
  </si>
  <si>
    <t xml:space="preserve">Чай с сахаром </t>
  </si>
  <si>
    <t>200/5</t>
  </si>
  <si>
    <t>Фрукт свежий</t>
  </si>
  <si>
    <t>Чай с сахаром и лимоном</t>
  </si>
  <si>
    <t>Творожная запеканка со сгущ.мол.</t>
  </si>
  <si>
    <t>100/10</t>
  </si>
  <si>
    <t>Компот из сухофруктов с вит «С»</t>
  </si>
  <si>
    <t>Биточки из курицы с соусом</t>
  </si>
  <si>
    <t>Сыр (порциями)</t>
  </si>
  <si>
    <t>Сб.2021 г.№ 75</t>
  </si>
  <si>
    <t>Сб.2021 г.№ 79</t>
  </si>
  <si>
    <t>Каша "Дружба"с маслом сливочным</t>
  </si>
  <si>
    <t>230/5</t>
  </si>
  <si>
    <t>Сб.2021 №229</t>
  </si>
  <si>
    <t>200/7</t>
  </si>
  <si>
    <t>Сб.2021 г. № 459</t>
  </si>
  <si>
    <t>Сб.2021 г. №576</t>
  </si>
  <si>
    <t>Сб 2021 №82</t>
  </si>
  <si>
    <t>Сб 2021г. №279</t>
  </si>
  <si>
    <t>Сб.2021 г. № 457</t>
  </si>
  <si>
    <t>Рис отварной с маслом сливочным</t>
  </si>
  <si>
    <t>Сб 2021 №385</t>
  </si>
  <si>
    <t>Сб.2021г.№496</t>
  </si>
  <si>
    <t>Сб.2021г. № 327</t>
  </si>
  <si>
    <t>Сб.2021 г. № 484</t>
  </si>
  <si>
    <t>Ежики мясные с соусом</t>
  </si>
  <si>
    <t>Сб.2021 г. № 350</t>
  </si>
  <si>
    <t>Макароны отварные с маслом сливочным</t>
  </si>
  <si>
    <t>Сб.2021 г. № 256</t>
  </si>
  <si>
    <t>70/50</t>
  </si>
  <si>
    <t>Сб.2021 г. № 374</t>
  </si>
  <si>
    <t>Сб.2021 г. № 495</t>
  </si>
  <si>
    <t>Макаронные изделия отварные с маслом сливочным</t>
  </si>
  <si>
    <t>Каша гречневая с маслом сливочным</t>
  </si>
  <si>
    <t>Сб.2021 г№202</t>
  </si>
  <si>
    <t>Суфле из рыбы с соусом белым</t>
  </si>
  <si>
    <t>Сб 2021 №303/418</t>
  </si>
  <si>
    <t>55/55</t>
  </si>
  <si>
    <t>Сб.2021 №370</t>
  </si>
  <si>
    <t>Котлета Школьная с соусом белым</t>
  </si>
  <si>
    <t>70/5</t>
  </si>
  <si>
    <t>Каша рисовая молочная жидкая с маслом сливочным</t>
  </si>
  <si>
    <t>Сб.2021 г. № 236</t>
  </si>
  <si>
    <t>Сб. 2021г. №367</t>
  </si>
  <si>
    <t>Сб.2021 г. № 268</t>
  </si>
  <si>
    <t>Омлет натуральный с маслом сливочным</t>
  </si>
  <si>
    <t>Сыр</t>
  </si>
  <si>
    <t>Хлеб пшеничный/Хлеб ржаной</t>
  </si>
  <si>
    <t>20/20</t>
  </si>
  <si>
    <t>Сб.2021 г. №573/574</t>
  </si>
  <si>
    <t>Салат из белокочанной капусты</t>
  </si>
  <si>
    <t>Сб.2021 г.№ 1</t>
  </si>
  <si>
    <t>Плов из мяса птицы</t>
  </si>
  <si>
    <t>Сб 2021 №375</t>
  </si>
  <si>
    <t>25/25</t>
  </si>
  <si>
    <t>Сб.2021 г№213</t>
  </si>
  <si>
    <t>Каша  молочная " 5 Злаков" с маслом сливочным</t>
  </si>
  <si>
    <t>Сб.2021 г. № 496</t>
  </si>
  <si>
    <t>Гуляш  из мяса птицы</t>
  </si>
  <si>
    <t>Котлета куринная с соусом</t>
  </si>
  <si>
    <t>Тефтели по-калининградски с соусом</t>
  </si>
  <si>
    <t>Сб.1996 г. № 423</t>
  </si>
  <si>
    <t>Сб 2021г №299</t>
  </si>
  <si>
    <t>Сб.2021 г. № 372/404</t>
  </si>
  <si>
    <t>Салат из моркови</t>
  </si>
  <si>
    <t>Сб.2021 г.№ 21</t>
  </si>
  <si>
    <t>Каша молочная пшенная с маслом сливочным</t>
  </si>
  <si>
    <t>Сб.2021 г№235</t>
  </si>
  <si>
    <t>Сб.1996г. №423</t>
  </si>
  <si>
    <t>Каша  молочная Геркулесовая с маслом сливочным</t>
  </si>
  <si>
    <t>Сб.2021 №234</t>
  </si>
  <si>
    <t>Каша пшенная рассыпчатая с маслом сливочным</t>
  </si>
  <si>
    <t>Сб.2021 г№206</t>
  </si>
  <si>
    <t>Картофельное пюре</t>
  </si>
  <si>
    <t>Сб 2021 №377</t>
  </si>
  <si>
    <t>Печень куриная, тушеная с соусом</t>
  </si>
  <si>
    <t>50/150</t>
  </si>
  <si>
    <t>Котлета рыбная с соусом</t>
  </si>
  <si>
    <t>Завтрак</t>
  </si>
  <si>
    <t>Итого за завтрак</t>
  </si>
  <si>
    <t>Обед</t>
  </si>
  <si>
    <t>Суп Борщ с капустой, картофелем и со сметаной</t>
  </si>
  <si>
    <t>250/5</t>
  </si>
  <si>
    <t>Итого за обед</t>
  </si>
  <si>
    <t>Сб.2021 г.№ 26</t>
  </si>
  <si>
    <t>Суп картофельный с макаронными изделиями</t>
  </si>
  <si>
    <t>Сб.2021 №129</t>
  </si>
  <si>
    <t>Рагу овощное</t>
  </si>
  <si>
    <t>Сб 2021 №176</t>
  </si>
  <si>
    <t>Кондитерские изделия печенье</t>
  </si>
  <si>
    <t>Сб.2021 г.№ 54</t>
  </si>
  <si>
    <t>Суп Щи из капуста с картофелем со сметаной</t>
  </si>
  <si>
    <t>300/5</t>
  </si>
  <si>
    <t xml:space="preserve">Итого за день </t>
  </si>
  <si>
    <t>Суп с рыбными консервами</t>
  </si>
  <si>
    <t>Сб.2021 №128/366</t>
  </si>
  <si>
    <t>Капуста тушеная с маслом сливочным</t>
  </si>
  <si>
    <t>Сб.2021г. № 380</t>
  </si>
  <si>
    <t>Салат из свеклы</t>
  </si>
  <si>
    <t>200/10</t>
  </si>
  <si>
    <t>Суп Рассольник ленинградский со сметаной</t>
  </si>
  <si>
    <t xml:space="preserve">Печень куриная, тушеная в соусе </t>
  </si>
  <si>
    <t>Сб 2021г. № 370</t>
  </si>
  <si>
    <t xml:space="preserve">Суп крестьянский с крупой и сметаной </t>
  </si>
  <si>
    <t>Шницель рыбный с соусом</t>
  </si>
  <si>
    <t>Сб.2021г. №307/414</t>
  </si>
  <si>
    <t>Сб.2021 г.№ 582</t>
  </si>
  <si>
    <t>Суп картофельный с бобовыми</t>
  </si>
  <si>
    <t>Сб.2021 №113</t>
  </si>
  <si>
    <t>Бигус  со свининой</t>
  </si>
  <si>
    <t>Сб.2021 г№329</t>
  </si>
  <si>
    <t>Птица отварная в соусе</t>
  </si>
  <si>
    <t>Сб.2021г.</t>
  </si>
  <si>
    <t>№366/403</t>
  </si>
  <si>
    <t>Сб.2021 г. №256</t>
  </si>
  <si>
    <t>Сб.2021 г. № 129/366</t>
  </si>
  <si>
    <t>180/50</t>
  </si>
  <si>
    <t>Сб 2021 №385/404</t>
  </si>
  <si>
    <t>Суп Борщ с капустой, картофелем и сметаной</t>
  </si>
  <si>
    <t>Сб.2021 г. № 389</t>
  </si>
  <si>
    <t>Сб.2021 г. № 347/404</t>
  </si>
  <si>
    <t>№366/404</t>
  </si>
  <si>
    <t>Сб.2021 г. № 177</t>
  </si>
  <si>
    <t>Огурец соленый (порциями)</t>
  </si>
  <si>
    <t xml:space="preserve"> </t>
  </si>
  <si>
    <t>Винегрет овощной</t>
  </si>
  <si>
    <t>Сб.2021 г.№ 47</t>
  </si>
  <si>
    <t>Содержание Б,Ж,У, в % от калорийности</t>
  </si>
  <si>
    <t>Сб.2021 №122</t>
  </si>
  <si>
    <t>Сб 2021 №303/419</t>
  </si>
  <si>
    <t>Гуляш  из свинины с соусом</t>
  </si>
  <si>
    <t>Суп Солянка из мясо птицы со сметаной</t>
  </si>
  <si>
    <t>Сб.2021 г. № 307/419</t>
  </si>
  <si>
    <t xml:space="preserve">Единый сборник технологических нормативов рецептур блюд и кулинарных изделий предназначен как нормативно и справочный технический документ для организации питания в детских садах, </t>
  </si>
  <si>
    <t>общеобразовательных школах, школах-интернатах, учреждениях профессионального образования, детских домах, специализированных учреждениях для несовершеннолетних, нуждающихся</t>
  </si>
  <si>
    <t>в социальной реабилитации, лечебно-профилактических учреждениях.</t>
  </si>
  <si>
    <t xml:space="preserve">Сборник необходим при провидении надзорных и экспертных мероприятий специалистами Роспотребнадзора и врачами-экспертами ФБУЗ «Центр гигиены и эпидемиологии», </t>
  </si>
  <si>
    <t>студентам, аспирантам и преподавателям вузов.</t>
  </si>
  <si>
    <t>Единый сборник технологических нормативов, рецептур блюд и кулинарных изделий/Сост. А.Я. Перевалов, Н.В. Тапешкина. – Изд-е 4-е доп. И испр. – Пермь, 2021. – 410с.</t>
  </si>
  <si>
    <t>1 День 1 Неделя</t>
  </si>
  <si>
    <t>4 День 1 Неделя</t>
  </si>
  <si>
    <t>1 День 2 Неделя</t>
  </si>
  <si>
    <t>2 День 2 Неделя</t>
  </si>
  <si>
    <t>3 День 2 Неделя</t>
  </si>
  <si>
    <t>2 День 3 Неделя</t>
  </si>
  <si>
    <t>3 День 3 Неделя</t>
  </si>
  <si>
    <t>4 День 3 Неделя</t>
  </si>
  <si>
    <t>1 День 4 Неделя</t>
  </si>
  <si>
    <t>2 День 4 Неделя</t>
  </si>
  <si>
    <t>3 День 4 Неделя</t>
  </si>
  <si>
    <t>2 День 1 Неделя</t>
  </si>
  <si>
    <t>3 День 1 Неделя</t>
  </si>
  <si>
    <t xml:space="preserve">5 День 1 Неделя </t>
  </si>
  <si>
    <t>Сб.2021г. №237</t>
  </si>
  <si>
    <t>5 День 2 Неделя</t>
  </si>
  <si>
    <t>1 День 3 неделя</t>
  </si>
  <si>
    <t>4 День  2 Неделя</t>
  </si>
  <si>
    <t>5 День 3 Неделя</t>
  </si>
  <si>
    <t>Сб.2021 г. № 149</t>
  </si>
  <si>
    <t>4 День 4 Неделя</t>
  </si>
  <si>
    <t>5 День 4 Неделя</t>
  </si>
  <si>
    <t>Сб.2021г. №95/433</t>
  </si>
  <si>
    <t>Сб.2021 №95/433</t>
  </si>
  <si>
    <t>Сб.2021 №104/433</t>
  </si>
  <si>
    <t>Сб.2021 №116/145/433</t>
  </si>
  <si>
    <t>Сб.2021 г.№ 100/433</t>
  </si>
  <si>
    <t>Сб. 2021г. №118/433</t>
  </si>
  <si>
    <t>ТК№154/433</t>
  </si>
  <si>
    <t>Суп овощной со сметаной</t>
  </si>
  <si>
    <t>250/10</t>
  </si>
  <si>
    <t>Суп Лапша по-домашнему</t>
  </si>
  <si>
    <t>Макаронные изделия отварные</t>
  </si>
  <si>
    <t>Суп с макаронными изделиями и картофелем</t>
  </si>
  <si>
    <t>Рис отварной с соусом</t>
  </si>
  <si>
    <t>Гороховое пюре</t>
  </si>
  <si>
    <t>Рыба, тушеная в томатном соусе с овощами</t>
  </si>
  <si>
    <t>МЕНЮ НА 166,48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</si>
</sst>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4" fillId="0" borderId="2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2" fontId="3" fillId="0" borderId="1" xfId="0" applyNumberFormat="1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right"/>
    </xf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6" fillId="0" borderId="1" xfId="0" applyFont="1" applyBorder="1"/>
    <xf numFmtId="0" fontId="5" fillId="0" borderId="1" xfId="0" applyFont="1" applyBorder="1" applyAlignment="1">
      <alignment wrapText="1"/>
    </xf>
    <xf numFmtId="2" fontId="5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0" fillId="0" borderId="0" xfId="0" applyAlignment="1">
      <alignment horizontal="right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2" fillId="0" borderId="13" xfId="0" applyFont="1" applyBorder="1" applyAlignment="1">
      <alignment horizontal="left"/>
    </xf>
    <xf numFmtId="2" fontId="3" fillId="0" borderId="13" xfId="0" applyNumberFormat="1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4" fillId="0" borderId="13" xfId="0" applyFont="1" applyBorder="1" applyAlignment="1">
      <alignment horizontal="left"/>
    </xf>
    <xf numFmtId="0" fontId="5" fillId="0" borderId="13" xfId="0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0" fontId="4" fillId="0" borderId="13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right"/>
    </xf>
    <xf numFmtId="0" fontId="4" fillId="0" borderId="24" xfId="0" applyFont="1" applyBorder="1" applyAlignment="1">
      <alignment horizontal="left"/>
    </xf>
    <xf numFmtId="0" fontId="4" fillId="0" borderId="24" xfId="0" applyFont="1" applyBorder="1"/>
    <xf numFmtId="0" fontId="4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2" fontId="3" fillId="0" borderId="12" xfId="0" applyNumberFormat="1" applyFont="1" applyBorder="1" applyAlignment="1">
      <alignment horizontal="right"/>
    </xf>
    <xf numFmtId="2" fontId="4" fillId="0" borderId="13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26" xfId="0" applyFont="1" applyBorder="1" applyAlignment="1">
      <alignment vertical="center" wrapText="1"/>
    </xf>
    <xf numFmtId="0" fontId="5" fillId="0" borderId="6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3" xfId="0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2" fillId="0" borderId="15" xfId="0" applyNumberFormat="1" applyFont="1" applyBorder="1" applyAlignment="1">
      <alignment horizontal="right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/>
    </xf>
    <xf numFmtId="0" fontId="4" fillId="0" borderId="26" xfId="0" applyFont="1" applyBorder="1"/>
    <xf numFmtId="2" fontId="4" fillId="0" borderId="26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3" fillId="0" borderId="7" xfId="0" applyFont="1" applyBorder="1"/>
    <xf numFmtId="0" fontId="5" fillId="0" borderId="7" xfId="0" applyFont="1" applyBorder="1"/>
    <xf numFmtId="2" fontId="3" fillId="0" borderId="7" xfId="0" applyNumberFormat="1" applyFont="1" applyBorder="1" applyAlignment="1">
      <alignment horizontal="right"/>
    </xf>
    <xf numFmtId="2" fontId="3" fillId="0" borderId="15" xfId="0" applyNumberFormat="1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4" fontId="4" fillId="0" borderId="26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2" fontId="2" fillId="0" borderId="19" xfId="0" applyNumberFormat="1" applyFont="1" applyBorder="1" applyAlignment="1">
      <alignment horizontal="right"/>
    </xf>
    <xf numFmtId="3" fontId="4" fillId="0" borderId="26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4" fontId="4" fillId="0" borderId="26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left"/>
    </xf>
    <xf numFmtId="2" fontId="4" fillId="0" borderId="26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3" fontId="4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5" fillId="0" borderId="11" xfId="0" applyFont="1" applyBorder="1" applyAlignment="1">
      <alignment horizontal="left"/>
    </xf>
    <xf numFmtId="2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/>
    </xf>
    <xf numFmtId="0" fontId="4" fillId="0" borderId="33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R321"/>
  <sheetViews>
    <sheetView tabSelected="1" topLeftCell="B1" workbookViewId="0">
      <selection activeCell="S12" sqref="S12"/>
    </sheetView>
  </sheetViews>
  <sheetFormatPr defaultColWidth="9.21875" defaultRowHeight="14.4" x14ac:dyDescent="0.3"/>
  <cols>
    <col min="1" max="1" width="3.44140625" customWidth="1"/>
    <col min="2" max="2" width="49.5546875" customWidth="1"/>
    <col min="3" max="3" width="6.77734375" customWidth="1"/>
    <col min="4" max="5" width="5.77734375" customWidth="1"/>
    <col min="6" max="6" width="7.77734375" customWidth="1"/>
    <col min="7" max="7" width="9.21875" customWidth="1"/>
    <col min="8" max="8" width="6" customWidth="1"/>
    <col min="9" max="9" width="6.21875" customWidth="1"/>
    <col min="10" max="12" width="6.77734375" customWidth="1"/>
    <col min="13" max="13" width="8.21875" customWidth="1"/>
    <col min="14" max="14" width="7.21875" customWidth="1"/>
    <col min="15" max="15" width="6.21875" customWidth="1"/>
    <col min="16" max="16" width="6.44140625" customWidth="1"/>
    <col min="17" max="17" width="13.21875" customWidth="1"/>
    <col min="18" max="18" width="8.21875" style="44" customWidth="1"/>
  </cols>
  <sheetData>
    <row r="2" spans="1:18" ht="15" thickBot="1" x14ac:dyDescent="0.35">
      <c r="B2" s="4" t="s">
        <v>208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1:18" s="38" customFormat="1" ht="52.5" customHeight="1" thickBot="1" x14ac:dyDescent="0.35">
      <c r="A3" s="34" t="s">
        <v>0</v>
      </c>
      <c r="B3" s="35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6</v>
      </c>
      <c r="H3" s="36" t="s">
        <v>7</v>
      </c>
      <c r="I3" s="36"/>
      <c r="J3" s="36"/>
      <c r="K3" s="36"/>
      <c r="L3" s="36" t="s">
        <v>8</v>
      </c>
      <c r="M3" s="36"/>
      <c r="N3" s="36"/>
      <c r="O3" s="36"/>
      <c r="P3" s="36" t="s">
        <v>9</v>
      </c>
      <c r="Q3" s="37"/>
      <c r="R3" s="45" t="s">
        <v>30</v>
      </c>
    </row>
    <row r="4" spans="1:18" s="38" customFormat="1" ht="29.25" customHeight="1" thickBot="1" x14ac:dyDescent="0.35">
      <c r="A4" s="39" t="s">
        <v>10</v>
      </c>
      <c r="B4" s="40"/>
      <c r="C4" s="41" t="s">
        <v>11</v>
      </c>
      <c r="D4" s="41" t="s">
        <v>11</v>
      </c>
      <c r="E4" s="41" t="s">
        <v>11</v>
      </c>
      <c r="F4" s="41" t="s">
        <v>11</v>
      </c>
      <c r="G4" s="41" t="s">
        <v>12</v>
      </c>
      <c r="H4" s="41" t="s">
        <v>13</v>
      </c>
      <c r="I4" s="41" t="s">
        <v>14</v>
      </c>
      <c r="J4" s="41" t="s">
        <v>15</v>
      </c>
      <c r="K4" s="42" t="s">
        <v>16</v>
      </c>
      <c r="L4" s="41" t="s">
        <v>17</v>
      </c>
      <c r="M4" s="41" t="s">
        <v>18</v>
      </c>
      <c r="N4" s="41" t="s">
        <v>19</v>
      </c>
      <c r="O4" s="41" t="s">
        <v>20</v>
      </c>
      <c r="P4" s="40"/>
      <c r="Q4" s="43"/>
      <c r="R4" s="46"/>
    </row>
    <row r="5" spans="1:18" x14ac:dyDescent="0.3">
      <c r="A5" s="153" t="s">
        <v>21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8"/>
    </row>
    <row r="6" spans="1:18" x14ac:dyDescent="0.3">
      <c r="A6" s="153" t="s">
        <v>171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4"/>
    </row>
    <row r="7" spans="1:18" ht="16.5" customHeight="1" x14ac:dyDescent="0.3">
      <c r="A7" s="153" t="s">
        <v>110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4"/>
    </row>
    <row r="8" spans="1:18" ht="14.25" customHeight="1" x14ac:dyDescent="0.3">
      <c r="A8" s="8">
        <v>1</v>
      </c>
      <c r="B8" s="2" t="s">
        <v>40</v>
      </c>
      <c r="C8" s="3">
        <v>7</v>
      </c>
      <c r="D8" s="3">
        <v>1.63</v>
      </c>
      <c r="E8" s="3">
        <v>2.0099999999999998</v>
      </c>
      <c r="F8" s="3">
        <v>0</v>
      </c>
      <c r="G8" s="3">
        <v>25.1</v>
      </c>
      <c r="H8" s="3">
        <v>3.0000000000000001E-3</v>
      </c>
      <c r="I8" s="3">
        <v>4.4999999999999998E-2</v>
      </c>
      <c r="J8" s="3">
        <v>18.2</v>
      </c>
      <c r="K8" s="3">
        <v>0.04</v>
      </c>
      <c r="L8" s="3">
        <v>60.7</v>
      </c>
      <c r="M8" s="3">
        <v>35</v>
      </c>
      <c r="N8" s="3">
        <v>2.5</v>
      </c>
      <c r="O8" s="3">
        <v>7.0000000000000007E-2</v>
      </c>
      <c r="P8" s="2" t="s">
        <v>41</v>
      </c>
      <c r="Q8" s="2"/>
      <c r="R8" s="11"/>
    </row>
    <row r="9" spans="1:18" ht="14.25" customHeight="1" x14ac:dyDescent="0.3">
      <c r="A9" s="8">
        <v>2</v>
      </c>
      <c r="B9" s="2" t="s">
        <v>22</v>
      </c>
      <c r="C9" s="3">
        <v>5</v>
      </c>
      <c r="D9" s="3">
        <v>0.04</v>
      </c>
      <c r="E9" s="3">
        <v>3.63</v>
      </c>
      <c r="F9" s="3">
        <v>7.0000000000000007E-2</v>
      </c>
      <c r="G9" s="3">
        <v>46.3</v>
      </c>
      <c r="H9" s="3">
        <v>0</v>
      </c>
      <c r="I9" s="3">
        <v>0</v>
      </c>
      <c r="J9" s="3">
        <v>2</v>
      </c>
      <c r="K9" s="3">
        <v>5.0000000000000001E-3</v>
      </c>
      <c r="L9" s="3">
        <v>0.12</v>
      </c>
      <c r="M9" s="3">
        <v>0.2</v>
      </c>
      <c r="N9" s="3">
        <v>0</v>
      </c>
      <c r="O9" s="3">
        <v>1E-3</v>
      </c>
      <c r="P9" s="2" t="s">
        <v>42</v>
      </c>
      <c r="Q9" s="2"/>
      <c r="R9" s="11"/>
    </row>
    <row r="10" spans="1:18" ht="14.25" customHeight="1" x14ac:dyDescent="0.3">
      <c r="A10" s="8">
        <v>3</v>
      </c>
      <c r="B10" s="2" t="s">
        <v>43</v>
      </c>
      <c r="C10" s="3" t="s">
        <v>33</v>
      </c>
      <c r="D10" s="3">
        <v>5.2</v>
      </c>
      <c r="E10" s="3">
        <v>6.6</v>
      </c>
      <c r="F10" s="3">
        <v>27.6</v>
      </c>
      <c r="G10" s="3">
        <v>191</v>
      </c>
      <c r="H10" s="3">
        <v>0.09</v>
      </c>
      <c r="I10" s="3">
        <v>2.5</v>
      </c>
      <c r="J10" s="3">
        <v>39.4</v>
      </c>
      <c r="K10" s="3">
        <v>0.14000000000000001</v>
      </c>
      <c r="L10" s="3">
        <v>130</v>
      </c>
      <c r="M10" s="3">
        <v>140</v>
      </c>
      <c r="N10" s="3">
        <v>30.6</v>
      </c>
      <c r="O10" s="3">
        <v>0.44</v>
      </c>
      <c r="P10" s="2" t="s">
        <v>45</v>
      </c>
      <c r="Q10" s="2"/>
      <c r="R10" s="11"/>
    </row>
    <row r="11" spans="1:18" ht="14.25" customHeight="1" x14ac:dyDescent="0.3">
      <c r="A11" s="8">
        <v>4</v>
      </c>
      <c r="B11" s="10" t="s">
        <v>34</v>
      </c>
      <c r="C11" s="3">
        <v>100</v>
      </c>
      <c r="D11" s="3">
        <v>0.4</v>
      </c>
      <c r="E11" s="3">
        <v>0.4</v>
      </c>
      <c r="F11" s="3">
        <v>9.8000000000000007</v>
      </c>
      <c r="G11" s="3">
        <v>44</v>
      </c>
      <c r="H11" s="3">
        <v>0.03</v>
      </c>
      <c r="I11" s="3">
        <v>7</v>
      </c>
      <c r="J11" s="3">
        <v>0</v>
      </c>
      <c r="K11" s="3">
        <v>0.2</v>
      </c>
      <c r="L11" s="3">
        <v>16.100000000000001</v>
      </c>
      <c r="M11" s="3">
        <v>11</v>
      </c>
      <c r="N11" s="3">
        <v>9</v>
      </c>
      <c r="O11" s="3">
        <v>2.21</v>
      </c>
      <c r="P11" s="2" t="s">
        <v>49</v>
      </c>
      <c r="Q11" s="2"/>
      <c r="R11" s="11"/>
    </row>
    <row r="12" spans="1:18" ht="14.25" customHeight="1" x14ac:dyDescent="0.3">
      <c r="A12" s="8">
        <v>5</v>
      </c>
      <c r="B12" s="2" t="s">
        <v>35</v>
      </c>
      <c r="C12" s="3" t="s">
        <v>46</v>
      </c>
      <c r="D12" s="3">
        <v>0.3</v>
      </c>
      <c r="E12" s="3">
        <v>0.1</v>
      </c>
      <c r="F12" s="3">
        <v>9.5</v>
      </c>
      <c r="G12" s="3">
        <v>40</v>
      </c>
      <c r="H12" s="3">
        <v>0</v>
      </c>
      <c r="I12" s="3">
        <v>1</v>
      </c>
      <c r="J12" s="3">
        <v>0</v>
      </c>
      <c r="K12" s="3">
        <v>0.02</v>
      </c>
      <c r="L12" s="3">
        <v>7.9</v>
      </c>
      <c r="M12" s="3">
        <v>9.1</v>
      </c>
      <c r="N12" s="3">
        <v>5</v>
      </c>
      <c r="O12" s="3">
        <v>0.87</v>
      </c>
      <c r="P12" s="2" t="s">
        <v>47</v>
      </c>
      <c r="Q12" s="2"/>
      <c r="R12" s="11"/>
    </row>
    <row r="13" spans="1:18" ht="14.25" customHeight="1" thickBot="1" x14ac:dyDescent="0.35">
      <c r="A13" s="47">
        <v>6</v>
      </c>
      <c r="B13" s="12" t="s">
        <v>25</v>
      </c>
      <c r="C13" s="13">
        <v>50</v>
      </c>
      <c r="D13" s="13">
        <v>3.8</v>
      </c>
      <c r="E13" s="13">
        <v>1.5</v>
      </c>
      <c r="F13" s="13">
        <v>25.7</v>
      </c>
      <c r="G13" s="13">
        <v>130.5</v>
      </c>
      <c r="H13" s="13">
        <v>0.06</v>
      </c>
      <c r="I13" s="13">
        <v>0</v>
      </c>
      <c r="J13" s="13">
        <v>0</v>
      </c>
      <c r="K13" s="13">
        <v>0.85</v>
      </c>
      <c r="L13" s="13">
        <v>9.5</v>
      </c>
      <c r="M13" s="13">
        <v>32.5</v>
      </c>
      <c r="N13" s="13">
        <v>6.5</v>
      </c>
      <c r="O13" s="13">
        <v>0.6</v>
      </c>
      <c r="P13" s="143" t="s">
        <v>48</v>
      </c>
      <c r="Q13" s="144"/>
      <c r="R13" s="48"/>
    </row>
    <row r="14" spans="1:18" ht="14.25" customHeight="1" thickBot="1" x14ac:dyDescent="0.35">
      <c r="A14" s="49"/>
      <c r="B14" s="50" t="s">
        <v>111</v>
      </c>
      <c r="C14" s="51">
        <v>574</v>
      </c>
      <c r="D14" s="51">
        <f t="shared" ref="D14:O14" si="0">SUM(D8:D13)</f>
        <v>11.370000000000001</v>
      </c>
      <c r="E14" s="51">
        <f t="shared" si="0"/>
        <v>14.239999999999998</v>
      </c>
      <c r="F14" s="51">
        <f t="shared" si="0"/>
        <v>72.67</v>
      </c>
      <c r="G14" s="51">
        <f t="shared" si="0"/>
        <v>476.9</v>
      </c>
      <c r="H14" s="51">
        <f t="shared" si="0"/>
        <v>0.183</v>
      </c>
      <c r="I14" s="51">
        <f t="shared" si="0"/>
        <v>10.545</v>
      </c>
      <c r="J14" s="51">
        <f t="shared" si="0"/>
        <v>59.599999999999994</v>
      </c>
      <c r="K14" s="51">
        <f t="shared" si="0"/>
        <v>1.2549999999999999</v>
      </c>
      <c r="L14" s="51">
        <f t="shared" si="0"/>
        <v>224.32</v>
      </c>
      <c r="M14" s="51">
        <f t="shared" si="0"/>
        <v>227.79999999999998</v>
      </c>
      <c r="N14" s="51">
        <f t="shared" si="0"/>
        <v>53.6</v>
      </c>
      <c r="O14" s="51">
        <f t="shared" si="0"/>
        <v>4.1909999999999998</v>
      </c>
      <c r="P14" s="194"/>
      <c r="Q14" s="196"/>
      <c r="R14" s="52">
        <v>94.89</v>
      </c>
    </row>
    <row r="15" spans="1:18" ht="15" thickBot="1" x14ac:dyDescent="0.35">
      <c r="A15" s="194" t="s">
        <v>112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6"/>
    </row>
    <row r="16" spans="1:18" ht="15.75" customHeight="1" x14ac:dyDescent="0.3">
      <c r="A16" s="8">
        <v>1</v>
      </c>
      <c r="B16" s="2" t="s">
        <v>113</v>
      </c>
      <c r="C16" s="3" t="s">
        <v>114</v>
      </c>
      <c r="D16" s="3">
        <v>1.96</v>
      </c>
      <c r="E16" s="3">
        <v>5.26</v>
      </c>
      <c r="F16" s="3">
        <v>7.1</v>
      </c>
      <c r="G16" s="3">
        <v>83.58</v>
      </c>
      <c r="H16" s="3">
        <v>0.05</v>
      </c>
      <c r="I16" s="3">
        <v>8.1</v>
      </c>
      <c r="J16" s="3">
        <v>6.7</v>
      </c>
      <c r="K16" s="3">
        <v>2.37</v>
      </c>
      <c r="L16" s="3">
        <v>40.299999999999997</v>
      </c>
      <c r="M16" s="3">
        <v>51.5</v>
      </c>
      <c r="N16" s="3">
        <v>23.58</v>
      </c>
      <c r="O16" s="3">
        <v>1.1200000000000001</v>
      </c>
      <c r="P16" s="2" t="s">
        <v>194</v>
      </c>
      <c r="Q16" s="2"/>
      <c r="R16" s="11"/>
    </row>
    <row r="17" spans="1:18" ht="15.75" customHeight="1" x14ac:dyDescent="0.3">
      <c r="A17" s="8">
        <v>2</v>
      </c>
      <c r="B17" s="17" t="s">
        <v>67</v>
      </c>
      <c r="C17" s="18" t="s">
        <v>61</v>
      </c>
      <c r="D17" s="7">
        <v>9.8000000000000007</v>
      </c>
      <c r="E17" s="7">
        <v>4.4800000000000004</v>
      </c>
      <c r="F17" s="7">
        <v>2.2400000000000002</v>
      </c>
      <c r="G17" s="7">
        <v>81.34</v>
      </c>
      <c r="H17" s="7">
        <v>0.06</v>
      </c>
      <c r="I17" s="7">
        <v>0.35</v>
      </c>
      <c r="J17" s="7">
        <v>47.53</v>
      </c>
      <c r="K17" s="7">
        <v>0.85</v>
      </c>
      <c r="L17" s="7">
        <v>45.22</v>
      </c>
      <c r="M17" s="7">
        <v>146.72</v>
      </c>
      <c r="N17" s="7">
        <v>18.2</v>
      </c>
      <c r="O17" s="7">
        <v>0.57399999999999995</v>
      </c>
      <c r="P17" s="6" t="s">
        <v>68</v>
      </c>
      <c r="Q17" s="6"/>
      <c r="R17" s="11"/>
    </row>
    <row r="18" spans="1:18" ht="14.25" customHeight="1" x14ac:dyDescent="0.3">
      <c r="A18" s="8">
        <v>3</v>
      </c>
      <c r="B18" s="10" t="s">
        <v>52</v>
      </c>
      <c r="C18" s="3" t="s">
        <v>33</v>
      </c>
      <c r="D18" s="3">
        <v>5.0199999999999996</v>
      </c>
      <c r="E18" s="3">
        <v>7.24</v>
      </c>
      <c r="F18" s="3">
        <v>51.8</v>
      </c>
      <c r="G18" s="3">
        <v>292.39999999999998</v>
      </c>
      <c r="H18" s="3">
        <v>4.2000000000000003E-2</v>
      </c>
      <c r="I18" s="3">
        <v>0</v>
      </c>
      <c r="J18" s="3">
        <v>36</v>
      </c>
      <c r="K18" s="3">
        <v>0.38</v>
      </c>
      <c r="L18" s="3">
        <v>23</v>
      </c>
      <c r="M18" s="3">
        <v>111.6</v>
      </c>
      <c r="N18" s="3">
        <v>36.200000000000003</v>
      </c>
      <c r="O18" s="3">
        <v>1.1399999999999999</v>
      </c>
      <c r="P18" s="2" t="s">
        <v>53</v>
      </c>
      <c r="Q18" s="2"/>
      <c r="R18" s="11"/>
    </row>
    <row r="19" spans="1:18" ht="14.25" customHeight="1" x14ac:dyDescent="0.3">
      <c r="A19" s="8">
        <v>4</v>
      </c>
      <c r="B19" s="2" t="s">
        <v>32</v>
      </c>
      <c r="C19" s="3">
        <v>200</v>
      </c>
      <c r="D19" s="3">
        <v>0.2</v>
      </c>
      <c r="E19" s="3">
        <v>0.1</v>
      </c>
      <c r="F19" s="3">
        <v>9.3000000000000007</v>
      </c>
      <c r="G19" s="3">
        <v>38</v>
      </c>
      <c r="H19" s="3">
        <v>0</v>
      </c>
      <c r="I19" s="3">
        <v>0</v>
      </c>
      <c r="J19" s="3">
        <v>0</v>
      </c>
      <c r="K19" s="3">
        <v>0</v>
      </c>
      <c r="L19" s="3">
        <v>5.0999999999999996</v>
      </c>
      <c r="M19" s="3">
        <v>7.7</v>
      </c>
      <c r="N19" s="3">
        <v>4.2</v>
      </c>
      <c r="O19" s="3">
        <v>0.82</v>
      </c>
      <c r="P19" s="2" t="s">
        <v>51</v>
      </c>
      <c r="Q19" s="2"/>
      <c r="R19" s="11"/>
    </row>
    <row r="20" spans="1:18" ht="14.25" customHeight="1" thickBot="1" x14ac:dyDescent="0.35">
      <c r="A20" s="8">
        <v>5</v>
      </c>
      <c r="B20" s="2" t="s">
        <v>79</v>
      </c>
      <c r="C20" s="3" t="s">
        <v>80</v>
      </c>
      <c r="D20" s="3">
        <v>3.12</v>
      </c>
      <c r="E20" s="3">
        <v>0.46</v>
      </c>
      <c r="F20" s="3">
        <v>17.86</v>
      </c>
      <c r="G20" s="3">
        <v>88</v>
      </c>
      <c r="H20" s="3">
        <v>7.1999999999999995E-2</v>
      </c>
      <c r="I20" s="3">
        <v>0</v>
      </c>
      <c r="J20" s="3">
        <v>0</v>
      </c>
      <c r="K20" s="3">
        <v>0.68</v>
      </c>
      <c r="L20" s="3">
        <v>10.6</v>
      </c>
      <c r="M20" s="3">
        <v>59.8</v>
      </c>
      <c r="N20" s="3">
        <v>16</v>
      </c>
      <c r="O20" s="3">
        <v>1.1000000000000001</v>
      </c>
      <c r="P20" s="168" t="s">
        <v>81</v>
      </c>
      <c r="Q20" s="168"/>
      <c r="R20" s="121"/>
    </row>
    <row r="21" spans="1:18" ht="14.25" customHeight="1" thickBot="1" x14ac:dyDescent="0.35">
      <c r="A21" s="8"/>
      <c r="B21" s="14" t="s">
        <v>115</v>
      </c>
      <c r="C21" s="15">
        <v>820</v>
      </c>
      <c r="D21" s="15">
        <f t="shared" ref="D21:O21" si="1">SUM(D15:D20)</f>
        <v>20.100000000000001</v>
      </c>
      <c r="E21" s="15">
        <f t="shared" si="1"/>
        <v>17.540000000000003</v>
      </c>
      <c r="F21" s="15">
        <f t="shared" si="1"/>
        <v>88.3</v>
      </c>
      <c r="G21" s="15">
        <f t="shared" si="1"/>
        <v>583.31999999999994</v>
      </c>
      <c r="H21" s="15">
        <f t="shared" si="1"/>
        <v>0.22399999999999998</v>
      </c>
      <c r="I21" s="15">
        <f t="shared" si="1"/>
        <v>8.4499999999999993</v>
      </c>
      <c r="J21" s="15">
        <f t="shared" si="1"/>
        <v>90.23</v>
      </c>
      <c r="K21" s="15">
        <f t="shared" si="1"/>
        <v>4.28</v>
      </c>
      <c r="L21" s="15">
        <f t="shared" si="1"/>
        <v>124.21999999999998</v>
      </c>
      <c r="M21" s="15">
        <f t="shared" si="1"/>
        <v>377.32</v>
      </c>
      <c r="N21" s="15">
        <f t="shared" si="1"/>
        <v>98.18</v>
      </c>
      <c r="O21" s="15">
        <f t="shared" si="1"/>
        <v>4.7539999999999996</v>
      </c>
      <c r="P21" s="192"/>
      <c r="Q21" s="192"/>
      <c r="R21" s="125">
        <v>71.59</v>
      </c>
    </row>
    <row r="22" spans="1:18" ht="15" thickBot="1" x14ac:dyDescent="0.35">
      <c r="A22" s="135"/>
      <c r="B22" s="135" t="s">
        <v>23</v>
      </c>
      <c r="C22" s="136"/>
      <c r="D22" s="137">
        <f t="shared" ref="D22:O22" si="2">D14+D21</f>
        <v>31.470000000000002</v>
      </c>
      <c r="E22" s="137">
        <f t="shared" si="2"/>
        <v>31.78</v>
      </c>
      <c r="F22" s="137">
        <f t="shared" si="2"/>
        <v>160.97</v>
      </c>
      <c r="G22" s="137">
        <f t="shared" si="2"/>
        <v>1060.2199999999998</v>
      </c>
      <c r="H22" s="137">
        <f t="shared" si="2"/>
        <v>0.40699999999999997</v>
      </c>
      <c r="I22" s="137">
        <f t="shared" si="2"/>
        <v>18.994999999999997</v>
      </c>
      <c r="J22" s="137">
        <f t="shared" si="2"/>
        <v>149.82999999999998</v>
      </c>
      <c r="K22" s="137">
        <f t="shared" si="2"/>
        <v>5.5350000000000001</v>
      </c>
      <c r="L22" s="137">
        <f t="shared" si="2"/>
        <v>348.53999999999996</v>
      </c>
      <c r="M22" s="137">
        <f t="shared" si="2"/>
        <v>605.12</v>
      </c>
      <c r="N22" s="137">
        <f t="shared" si="2"/>
        <v>151.78</v>
      </c>
      <c r="O22" s="137">
        <f t="shared" si="2"/>
        <v>8.9450000000000003</v>
      </c>
      <c r="P22" s="202"/>
      <c r="Q22" s="203"/>
      <c r="R22" s="52">
        <v>166.48</v>
      </c>
    </row>
    <row r="23" spans="1:18" ht="15" thickBot="1" x14ac:dyDescent="0.35">
      <c r="A23" s="197" t="s">
        <v>182</v>
      </c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9"/>
    </row>
    <row r="24" spans="1:18" ht="15" thickBot="1" x14ac:dyDescent="0.35">
      <c r="A24" s="194" t="s">
        <v>110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6"/>
    </row>
    <row r="25" spans="1:18" x14ac:dyDescent="0.3">
      <c r="A25" s="1">
        <v>1</v>
      </c>
      <c r="B25" s="17" t="s">
        <v>36</v>
      </c>
      <c r="C25" s="18" t="s">
        <v>37</v>
      </c>
      <c r="D25" s="19">
        <v>16.62</v>
      </c>
      <c r="E25" s="19">
        <v>8.5500000000000007</v>
      </c>
      <c r="F25" s="19">
        <v>20.55</v>
      </c>
      <c r="G25" s="19">
        <v>226.7</v>
      </c>
      <c r="H25" s="19">
        <v>8.5999999999999993E-2</v>
      </c>
      <c r="I25" s="19">
        <v>0.1</v>
      </c>
      <c r="J25" s="19">
        <v>56.2</v>
      </c>
      <c r="K25" s="19">
        <v>0.62</v>
      </c>
      <c r="L25" s="19">
        <v>183.7</v>
      </c>
      <c r="M25" s="19">
        <v>233.9</v>
      </c>
      <c r="N25" s="19">
        <v>25.4</v>
      </c>
      <c r="O25" s="19">
        <v>0.77</v>
      </c>
      <c r="P25" s="17" t="s">
        <v>50</v>
      </c>
      <c r="Q25" s="17"/>
      <c r="R25" s="53"/>
    </row>
    <row r="26" spans="1:18" ht="15.75" customHeight="1" x14ac:dyDescent="0.3">
      <c r="A26" s="16">
        <v>2</v>
      </c>
      <c r="B26" s="20" t="s">
        <v>101</v>
      </c>
      <c r="C26" s="21" t="s">
        <v>33</v>
      </c>
      <c r="D26" s="21">
        <v>7.16</v>
      </c>
      <c r="E26" s="21">
        <v>8.4700000000000006</v>
      </c>
      <c r="F26" s="21">
        <v>29.15</v>
      </c>
      <c r="G26" s="21">
        <v>221.6</v>
      </c>
      <c r="H26" s="21">
        <v>0.17</v>
      </c>
      <c r="I26" s="21">
        <v>1.52</v>
      </c>
      <c r="J26" s="21">
        <v>42.6</v>
      </c>
      <c r="K26" s="21">
        <v>0.55000000000000004</v>
      </c>
      <c r="L26" s="21">
        <v>158.30000000000001</v>
      </c>
      <c r="M26" s="21">
        <v>206.7</v>
      </c>
      <c r="N26" s="21">
        <v>55.6</v>
      </c>
      <c r="O26" s="21">
        <v>1.25</v>
      </c>
      <c r="P26" s="20" t="s">
        <v>102</v>
      </c>
      <c r="Q26" s="20"/>
      <c r="R26" s="54"/>
    </row>
    <row r="27" spans="1:18" x14ac:dyDescent="0.3">
      <c r="A27" s="16">
        <v>3</v>
      </c>
      <c r="B27" s="2" t="s">
        <v>32</v>
      </c>
      <c r="C27" s="3">
        <v>200</v>
      </c>
      <c r="D27" s="3">
        <v>0.2</v>
      </c>
      <c r="E27" s="3">
        <v>0.1</v>
      </c>
      <c r="F27" s="3">
        <v>9.3000000000000007</v>
      </c>
      <c r="G27" s="3">
        <v>38</v>
      </c>
      <c r="H27" s="3">
        <v>0</v>
      </c>
      <c r="I27" s="3">
        <v>0</v>
      </c>
      <c r="J27" s="3">
        <v>0</v>
      </c>
      <c r="K27" s="3">
        <v>0</v>
      </c>
      <c r="L27" s="3">
        <v>5.0999999999999996</v>
      </c>
      <c r="M27" s="3">
        <v>7.7</v>
      </c>
      <c r="N27" s="3">
        <v>4.2</v>
      </c>
      <c r="O27" s="3">
        <v>0.82</v>
      </c>
      <c r="P27" s="2" t="s">
        <v>51</v>
      </c>
      <c r="Q27" s="2"/>
      <c r="R27" s="54"/>
    </row>
    <row r="28" spans="1:18" ht="15" thickBot="1" x14ac:dyDescent="0.35">
      <c r="A28" s="55">
        <v>4</v>
      </c>
      <c r="B28" s="12" t="s">
        <v>79</v>
      </c>
      <c r="C28" s="13" t="s">
        <v>80</v>
      </c>
      <c r="D28" s="13">
        <v>3.12</v>
      </c>
      <c r="E28" s="13">
        <v>0.46</v>
      </c>
      <c r="F28" s="13">
        <v>17.86</v>
      </c>
      <c r="G28" s="13">
        <v>88</v>
      </c>
      <c r="H28" s="13">
        <v>7.1999999999999995E-2</v>
      </c>
      <c r="I28" s="13">
        <v>0</v>
      </c>
      <c r="J28" s="13">
        <v>0</v>
      </c>
      <c r="K28" s="13">
        <v>0.68</v>
      </c>
      <c r="L28" s="13">
        <v>10.6</v>
      </c>
      <c r="M28" s="13">
        <v>59.8</v>
      </c>
      <c r="N28" s="13">
        <v>16</v>
      </c>
      <c r="O28" s="13">
        <v>1.1000000000000001</v>
      </c>
      <c r="P28" s="143" t="s">
        <v>81</v>
      </c>
      <c r="Q28" s="144"/>
      <c r="R28" s="56"/>
    </row>
    <row r="29" spans="1:18" ht="15" thickBot="1" x14ac:dyDescent="0.35">
      <c r="A29" s="57"/>
      <c r="B29" s="58" t="s">
        <v>111</v>
      </c>
      <c r="C29" s="59">
        <v>555</v>
      </c>
      <c r="D29" s="60">
        <f>SUM(D25:D28)</f>
        <v>27.1</v>
      </c>
      <c r="E29" s="60">
        <f>SUM(E25:E28)</f>
        <v>17.580000000000005</v>
      </c>
      <c r="F29" s="60">
        <f>SUM(F25:F28)</f>
        <v>76.86</v>
      </c>
      <c r="G29" s="61">
        <f t="shared" ref="G29:O29" si="3">SUM(G25:G28)</f>
        <v>574.29999999999995</v>
      </c>
      <c r="H29" s="60">
        <f t="shared" si="3"/>
        <v>0.32800000000000001</v>
      </c>
      <c r="I29" s="60">
        <f t="shared" si="3"/>
        <v>1.62</v>
      </c>
      <c r="J29" s="60">
        <f t="shared" si="3"/>
        <v>98.800000000000011</v>
      </c>
      <c r="K29" s="60">
        <f t="shared" si="3"/>
        <v>1.85</v>
      </c>
      <c r="L29" s="60">
        <f t="shared" si="3"/>
        <v>357.70000000000005</v>
      </c>
      <c r="M29" s="60">
        <f t="shared" si="3"/>
        <v>508.1</v>
      </c>
      <c r="N29" s="60">
        <f t="shared" si="3"/>
        <v>101.2</v>
      </c>
      <c r="O29" s="60">
        <f t="shared" si="3"/>
        <v>3.94</v>
      </c>
      <c r="P29" s="161"/>
      <c r="Q29" s="167"/>
      <c r="R29" s="62">
        <v>94.89</v>
      </c>
    </row>
    <row r="30" spans="1:18" ht="15" thickBot="1" x14ac:dyDescent="0.35">
      <c r="A30" s="161" t="s">
        <v>112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7"/>
    </row>
    <row r="31" spans="1:18" ht="14.25" customHeight="1" x14ac:dyDescent="0.3">
      <c r="A31" s="8">
        <v>1</v>
      </c>
      <c r="B31" s="2" t="s">
        <v>96</v>
      </c>
      <c r="C31" s="3">
        <v>80</v>
      </c>
      <c r="D31" s="3">
        <v>0.96</v>
      </c>
      <c r="E31" s="3">
        <v>4.8</v>
      </c>
      <c r="F31" s="3">
        <v>0.9</v>
      </c>
      <c r="G31" s="3">
        <v>83.2</v>
      </c>
      <c r="H31" s="3">
        <v>0.04</v>
      </c>
      <c r="I31" s="3">
        <v>2.4</v>
      </c>
      <c r="J31" s="3">
        <v>0</v>
      </c>
      <c r="K31" s="3">
        <v>2.4</v>
      </c>
      <c r="L31" s="3">
        <v>19.2</v>
      </c>
      <c r="M31" s="3">
        <v>39.200000000000003</v>
      </c>
      <c r="N31" s="3">
        <v>27.2</v>
      </c>
      <c r="O31" s="3">
        <v>0.51200000000000001</v>
      </c>
      <c r="P31" s="2" t="s">
        <v>116</v>
      </c>
      <c r="Q31" s="2"/>
      <c r="R31" s="11"/>
    </row>
    <row r="32" spans="1:18" ht="13.5" customHeight="1" x14ac:dyDescent="0.3">
      <c r="A32" s="8">
        <v>2</v>
      </c>
      <c r="B32" s="2" t="s">
        <v>117</v>
      </c>
      <c r="C32" s="3">
        <v>300</v>
      </c>
      <c r="D32" s="3">
        <v>3.48</v>
      </c>
      <c r="E32" s="3">
        <v>4.9800000000000004</v>
      </c>
      <c r="F32" s="3">
        <v>16.64</v>
      </c>
      <c r="G32" s="3">
        <v>117.3</v>
      </c>
      <c r="H32" s="3">
        <v>8.1000000000000003E-2</v>
      </c>
      <c r="I32" s="3">
        <v>4.5599999999999996</v>
      </c>
      <c r="J32" s="3">
        <v>2.5499999999999998</v>
      </c>
      <c r="K32" s="3">
        <v>2.34</v>
      </c>
      <c r="L32" s="3">
        <v>19.2</v>
      </c>
      <c r="M32" s="3">
        <v>56.1</v>
      </c>
      <c r="N32" s="3">
        <v>20.399999999999999</v>
      </c>
      <c r="O32" s="3">
        <v>0.99</v>
      </c>
      <c r="P32" s="2" t="s">
        <v>118</v>
      </c>
      <c r="Q32" s="2"/>
      <c r="R32" s="11"/>
    </row>
    <row r="33" spans="1:18" ht="14.25" customHeight="1" x14ac:dyDescent="0.3">
      <c r="A33" s="8">
        <v>3</v>
      </c>
      <c r="B33" s="10" t="s">
        <v>119</v>
      </c>
      <c r="C33" s="3">
        <v>180</v>
      </c>
      <c r="D33" s="3">
        <v>4.5</v>
      </c>
      <c r="E33" s="3">
        <v>6.3</v>
      </c>
      <c r="F33" s="3">
        <v>18</v>
      </c>
      <c r="G33" s="3">
        <v>146.69999999999999</v>
      </c>
      <c r="H33" s="3">
        <v>0.1</v>
      </c>
      <c r="I33" s="3">
        <v>8.92</v>
      </c>
      <c r="J33" s="3">
        <v>14.04</v>
      </c>
      <c r="K33" s="3">
        <v>0.34</v>
      </c>
      <c r="L33" s="3">
        <v>85.68</v>
      </c>
      <c r="M33" s="3">
        <v>105.36</v>
      </c>
      <c r="N33" s="3">
        <v>42.24</v>
      </c>
      <c r="O33" s="3">
        <v>1.48</v>
      </c>
      <c r="P33" s="2" t="s">
        <v>120</v>
      </c>
      <c r="Q33" s="2"/>
      <c r="R33" s="11"/>
    </row>
    <row r="34" spans="1:18" ht="14.25" customHeight="1" x14ac:dyDescent="0.3">
      <c r="A34" s="8">
        <v>4</v>
      </c>
      <c r="B34" s="2" t="s">
        <v>38</v>
      </c>
      <c r="C34" s="3">
        <v>200</v>
      </c>
      <c r="D34" s="3">
        <v>0.6</v>
      </c>
      <c r="E34" s="3">
        <v>0.1</v>
      </c>
      <c r="F34" s="3">
        <v>20.100000000000001</v>
      </c>
      <c r="G34" s="3">
        <v>84</v>
      </c>
      <c r="H34" s="3">
        <v>0</v>
      </c>
      <c r="I34" s="3">
        <v>0.2</v>
      </c>
      <c r="J34" s="3">
        <v>0</v>
      </c>
      <c r="K34" s="3">
        <v>0.4</v>
      </c>
      <c r="L34" s="3">
        <v>20.100000000000001</v>
      </c>
      <c r="M34" s="3">
        <v>19.2</v>
      </c>
      <c r="N34" s="3">
        <v>14.4</v>
      </c>
      <c r="O34" s="3">
        <v>0.69</v>
      </c>
      <c r="P34" s="2" t="s">
        <v>63</v>
      </c>
      <c r="Q34" s="2"/>
      <c r="R34" s="11"/>
    </row>
    <row r="35" spans="1:18" ht="14.25" customHeight="1" thickBot="1" x14ac:dyDescent="0.35">
      <c r="A35" s="8">
        <v>5</v>
      </c>
      <c r="B35" s="2" t="s">
        <v>79</v>
      </c>
      <c r="C35" s="3" t="s">
        <v>86</v>
      </c>
      <c r="D35" s="3">
        <v>3.9</v>
      </c>
      <c r="E35" s="3">
        <v>0.57999999999999996</v>
      </c>
      <c r="F35" s="3">
        <v>22.33</v>
      </c>
      <c r="G35" s="3">
        <v>110</v>
      </c>
      <c r="H35" s="3">
        <v>0.09</v>
      </c>
      <c r="I35" s="3">
        <v>0</v>
      </c>
      <c r="J35" s="3">
        <v>0</v>
      </c>
      <c r="K35" s="3">
        <v>0.85</v>
      </c>
      <c r="L35" s="3">
        <v>13.25</v>
      </c>
      <c r="M35" s="3">
        <v>74.8</v>
      </c>
      <c r="N35" s="3">
        <v>20</v>
      </c>
      <c r="O35" s="3">
        <v>1.4</v>
      </c>
      <c r="P35" s="168" t="s">
        <v>81</v>
      </c>
      <c r="Q35" s="168"/>
      <c r="R35" s="121"/>
    </row>
    <row r="36" spans="1:18" ht="14.25" customHeight="1" thickBot="1" x14ac:dyDescent="0.35">
      <c r="A36" s="8"/>
      <c r="B36" s="14" t="s">
        <v>115</v>
      </c>
      <c r="C36" s="15">
        <v>810</v>
      </c>
      <c r="D36" s="15">
        <f t="shared" ref="D36:O36" si="4">SUM(D30:D35)</f>
        <v>13.44</v>
      </c>
      <c r="E36" s="15">
        <f t="shared" si="4"/>
        <v>16.760000000000002</v>
      </c>
      <c r="F36" s="15">
        <f t="shared" si="4"/>
        <v>77.97</v>
      </c>
      <c r="G36" s="15">
        <f t="shared" si="4"/>
        <v>541.20000000000005</v>
      </c>
      <c r="H36" s="15">
        <f t="shared" si="4"/>
        <v>0.311</v>
      </c>
      <c r="I36" s="15">
        <f t="shared" si="4"/>
        <v>16.079999999999998</v>
      </c>
      <c r="J36" s="15">
        <f t="shared" si="4"/>
        <v>16.59</v>
      </c>
      <c r="K36" s="15">
        <f t="shared" si="4"/>
        <v>6.33</v>
      </c>
      <c r="L36" s="15">
        <f t="shared" si="4"/>
        <v>157.43</v>
      </c>
      <c r="M36" s="15">
        <f t="shared" si="4"/>
        <v>294.66000000000003</v>
      </c>
      <c r="N36" s="15">
        <f t="shared" si="4"/>
        <v>124.24000000000001</v>
      </c>
      <c r="O36" s="15">
        <f t="shared" si="4"/>
        <v>5.0720000000000001</v>
      </c>
      <c r="P36" s="192"/>
      <c r="Q36" s="192"/>
      <c r="R36" s="125">
        <v>71.59</v>
      </c>
    </row>
    <row r="37" spans="1:18" ht="15" thickBot="1" x14ac:dyDescent="0.35">
      <c r="A37" s="129"/>
      <c r="B37" s="111" t="s">
        <v>23</v>
      </c>
      <c r="C37" s="134"/>
      <c r="D37" s="105">
        <f t="shared" ref="D37:O37" si="5">D29+D36</f>
        <v>40.54</v>
      </c>
      <c r="E37" s="105">
        <f t="shared" si="5"/>
        <v>34.340000000000003</v>
      </c>
      <c r="F37" s="105">
        <f t="shared" si="5"/>
        <v>154.82999999999998</v>
      </c>
      <c r="G37" s="123">
        <f t="shared" si="5"/>
        <v>1115.5</v>
      </c>
      <c r="H37" s="105">
        <f t="shared" si="5"/>
        <v>0.63900000000000001</v>
      </c>
      <c r="I37" s="105">
        <f t="shared" si="5"/>
        <v>17.7</v>
      </c>
      <c r="J37" s="105">
        <f t="shared" si="5"/>
        <v>115.39000000000001</v>
      </c>
      <c r="K37" s="105">
        <f t="shared" si="5"/>
        <v>8.18</v>
      </c>
      <c r="L37" s="105">
        <f t="shared" si="5"/>
        <v>515.13000000000011</v>
      </c>
      <c r="M37" s="105">
        <f t="shared" si="5"/>
        <v>802.76</v>
      </c>
      <c r="N37" s="105">
        <f t="shared" si="5"/>
        <v>225.44</v>
      </c>
      <c r="O37" s="105">
        <f t="shared" si="5"/>
        <v>9.0120000000000005</v>
      </c>
      <c r="P37" s="169"/>
      <c r="Q37" s="170"/>
      <c r="R37" s="62">
        <v>166.48</v>
      </c>
    </row>
    <row r="38" spans="1:18" ht="15" thickBot="1" x14ac:dyDescent="0.35">
      <c r="A38" s="159" t="s">
        <v>183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/>
    </row>
    <row r="39" spans="1:18" ht="15" thickBot="1" x14ac:dyDescent="0.35">
      <c r="A39" s="161" t="s">
        <v>110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7"/>
    </row>
    <row r="40" spans="1:18" x14ac:dyDescent="0.3">
      <c r="A40" s="1">
        <v>1</v>
      </c>
      <c r="B40" s="2" t="s">
        <v>82</v>
      </c>
      <c r="C40" s="3">
        <v>100</v>
      </c>
      <c r="D40" s="3">
        <v>1.45</v>
      </c>
      <c r="E40" s="3">
        <v>6</v>
      </c>
      <c r="F40" s="3">
        <v>8.4</v>
      </c>
      <c r="G40" s="3">
        <v>94</v>
      </c>
      <c r="H40" s="3">
        <v>0.02</v>
      </c>
      <c r="I40" s="3">
        <v>17</v>
      </c>
      <c r="J40" s="3">
        <v>0</v>
      </c>
      <c r="K40" s="3">
        <v>2.8</v>
      </c>
      <c r="L40" s="3">
        <v>40</v>
      </c>
      <c r="M40" s="3">
        <v>28</v>
      </c>
      <c r="N40" s="3">
        <v>16</v>
      </c>
      <c r="O40" s="3">
        <v>0.53</v>
      </c>
      <c r="P40" s="2" t="s">
        <v>83</v>
      </c>
      <c r="Q40" s="2"/>
      <c r="R40" s="53"/>
    </row>
    <row r="41" spans="1:18" ht="15.75" customHeight="1" x14ac:dyDescent="0.3">
      <c r="A41" s="16">
        <v>2</v>
      </c>
      <c r="B41" s="10" t="s">
        <v>84</v>
      </c>
      <c r="C41" s="3" t="s">
        <v>108</v>
      </c>
      <c r="D41" s="3">
        <v>12.31</v>
      </c>
      <c r="E41" s="3">
        <v>8.1999999999999993</v>
      </c>
      <c r="F41" s="3">
        <v>24.8</v>
      </c>
      <c r="G41" s="3">
        <v>287</v>
      </c>
      <c r="H41" s="3">
        <v>0.04</v>
      </c>
      <c r="I41" s="3">
        <v>0</v>
      </c>
      <c r="J41" s="3">
        <v>15</v>
      </c>
      <c r="K41" s="3">
        <v>0.6</v>
      </c>
      <c r="L41" s="3">
        <v>20</v>
      </c>
      <c r="M41" s="3">
        <v>83</v>
      </c>
      <c r="N41" s="3">
        <v>28</v>
      </c>
      <c r="O41" s="3">
        <v>0.71</v>
      </c>
      <c r="P41" s="2" t="s">
        <v>85</v>
      </c>
      <c r="Q41" s="2"/>
      <c r="R41" s="54"/>
    </row>
    <row r="42" spans="1:18" ht="17.25" customHeight="1" x14ac:dyDescent="0.3">
      <c r="A42" s="16">
        <v>3</v>
      </c>
      <c r="B42" s="2" t="s">
        <v>38</v>
      </c>
      <c r="C42" s="3">
        <v>200</v>
      </c>
      <c r="D42" s="3">
        <v>0.6</v>
      </c>
      <c r="E42" s="3">
        <v>0.1</v>
      </c>
      <c r="F42" s="3">
        <v>20.100000000000001</v>
      </c>
      <c r="G42" s="3">
        <v>84</v>
      </c>
      <c r="H42" s="3">
        <v>0</v>
      </c>
      <c r="I42" s="3">
        <v>0.2</v>
      </c>
      <c r="J42" s="3">
        <v>0</v>
      </c>
      <c r="K42" s="3">
        <v>0.4</v>
      </c>
      <c r="L42" s="3">
        <v>20.100000000000001</v>
      </c>
      <c r="M42" s="3">
        <v>19.2</v>
      </c>
      <c r="N42" s="3">
        <v>14.4</v>
      </c>
      <c r="O42" s="3">
        <v>0.69</v>
      </c>
      <c r="P42" s="2" t="s">
        <v>63</v>
      </c>
      <c r="Q42" s="2"/>
      <c r="R42" s="54"/>
    </row>
    <row r="43" spans="1:18" x14ac:dyDescent="0.3">
      <c r="A43" s="16">
        <v>4</v>
      </c>
      <c r="B43" s="12" t="s">
        <v>79</v>
      </c>
      <c r="C43" s="13" t="s">
        <v>86</v>
      </c>
      <c r="D43" s="13">
        <v>3.9</v>
      </c>
      <c r="E43" s="13">
        <v>0.57999999999999996</v>
      </c>
      <c r="F43" s="13">
        <v>22.33</v>
      </c>
      <c r="G43" s="13">
        <v>110</v>
      </c>
      <c r="H43" s="13">
        <v>0.09</v>
      </c>
      <c r="I43" s="13">
        <v>0</v>
      </c>
      <c r="J43" s="13">
        <v>0</v>
      </c>
      <c r="K43" s="13">
        <v>0.85</v>
      </c>
      <c r="L43" s="13">
        <v>13.25</v>
      </c>
      <c r="M43" s="13">
        <v>74.8</v>
      </c>
      <c r="N43" s="13">
        <v>20</v>
      </c>
      <c r="O43" s="13">
        <v>1.4</v>
      </c>
      <c r="P43" s="143" t="s">
        <v>81</v>
      </c>
      <c r="Q43" s="144"/>
      <c r="R43" s="54"/>
    </row>
    <row r="44" spans="1:18" ht="15" thickBot="1" x14ac:dyDescent="0.35">
      <c r="A44" s="55"/>
      <c r="B44" s="64" t="s">
        <v>111</v>
      </c>
      <c r="C44" s="65">
        <v>550</v>
      </c>
      <c r="D44" s="66">
        <f t="shared" ref="D44:O44" si="6">SUM(D40:D43)</f>
        <v>18.259999999999998</v>
      </c>
      <c r="E44" s="66">
        <f t="shared" si="6"/>
        <v>14.879999999999999</v>
      </c>
      <c r="F44" s="66">
        <f t="shared" si="6"/>
        <v>75.63</v>
      </c>
      <c r="G44" s="66">
        <f t="shared" si="6"/>
        <v>575</v>
      </c>
      <c r="H44" s="66">
        <f t="shared" si="6"/>
        <v>0.15</v>
      </c>
      <c r="I44" s="66">
        <f t="shared" si="6"/>
        <v>17.2</v>
      </c>
      <c r="J44" s="66">
        <f t="shared" si="6"/>
        <v>15</v>
      </c>
      <c r="K44" s="66">
        <f t="shared" si="6"/>
        <v>4.6499999999999995</v>
      </c>
      <c r="L44" s="66">
        <f t="shared" si="6"/>
        <v>93.35</v>
      </c>
      <c r="M44" s="66">
        <f t="shared" si="6"/>
        <v>205</v>
      </c>
      <c r="N44" s="66">
        <f t="shared" si="6"/>
        <v>78.400000000000006</v>
      </c>
      <c r="O44" s="66">
        <f t="shared" si="6"/>
        <v>3.33</v>
      </c>
      <c r="P44" s="159"/>
      <c r="Q44" s="160"/>
      <c r="R44" s="67">
        <v>94.89</v>
      </c>
    </row>
    <row r="45" spans="1:18" ht="15" thickBot="1" x14ac:dyDescent="0.35">
      <c r="A45" s="161" t="s">
        <v>112</v>
      </c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7"/>
    </row>
    <row r="46" spans="1:18" ht="14.25" customHeight="1" x14ac:dyDescent="0.3">
      <c r="A46" s="8">
        <v>1</v>
      </c>
      <c r="B46" s="2" t="s">
        <v>121</v>
      </c>
      <c r="C46" s="3">
        <v>40</v>
      </c>
      <c r="D46" s="3">
        <v>3</v>
      </c>
      <c r="E46" s="3">
        <v>3.92</v>
      </c>
      <c r="F46" s="3">
        <v>29.8</v>
      </c>
      <c r="G46" s="3">
        <v>166</v>
      </c>
      <c r="H46" s="3">
        <v>3.2000000000000001E-2</v>
      </c>
      <c r="I46" s="3">
        <v>2.8</v>
      </c>
      <c r="J46" s="3">
        <v>0</v>
      </c>
      <c r="K46" s="3">
        <v>1.1200000000000001</v>
      </c>
      <c r="L46" s="3">
        <v>4.2</v>
      </c>
      <c r="M46" s="3">
        <v>36</v>
      </c>
      <c r="N46" s="3">
        <v>21.6</v>
      </c>
      <c r="O46" s="3">
        <v>0.6</v>
      </c>
      <c r="P46" s="2" t="s">
        <v>122</v>
      </c>
      <c r="Q46" s="2"/>
      <c r="R46" s="11"/>
    </row>
    <row r="47" spans="1:18" ht="17.25" customHeight="1" x14ac:dyDescent="0.3">
      <c r="A47" s="8">
        <v>2</v>
      </c>
      <c r="B47" s="2" t="s">
        <v>123</v>
      </c>
      <c r="C47" s="3" t="s">
        <v>124</v>
      </c>
      <c r="D47" s="3">
        <v>6.13</v>
      </c>
      <c r="E47" s="3">
        <v>19</v>
      </c>
      <c r="F47" s="3">
        <v>15.37</v>
      </c>
      <c r="G47" s="3">
        <v>257.3</v>
      </c>
      <c r="H47" s="3">
        <v>0.17199999999999999</v>
      </c>
      <c r="I47" s="3">
        <v>34.020000000000003</v>
      </c>
      <c r="J47" s="3">
        <v>8</v>
      </c>
      <c r="K47" s="3">
        <v>9.32</v>
      </c>
      <c r="L47" s="3">
        <v>202.3</v>
      </c>
      <c r="M47" s="3">
        <v>146</v>
      </c>
      <c r="N47" s="3">
        <v>64.400000000000006</v>
      </c>
      <c r="O47" s="3">
        <v>2.56</v>
      </c>
      <c r="P47" s="2" t="s">
        <v>195</v>
      </c>
      <c r="Q47" s="2"/>
      <c r="R47" s="11"/>
    </row>
    <row r="48" spans="1:18" ht="17.25" customHeight="1" x14ac:dyDescent="0.3">
      <c r="A48" s="16">
        <v>3</v>
      </c>
      <c r="B48" s="20" t="s">
        <v>59</v>
      </c>
      <c r="C48" s="21" t="s">
        <v>33</v>
      </c>
      <c r="D48" s="24">
        <v>7.4</v>
      </c>
      <c r="E48" s="24">
        <v>6.6</v>
      </c>
      <c r="F48" s="24">
        <v>39.4</v>
      </c>
      <c r="G48" s="24">
        <v>246</v>
      </c>
      <c r="H48" s="24">
        <v>0.08</v>
      </c>
      <c r="I48" s="24">
        <v>0</v>
      </c>
      <c r="J48" s="24">
        <v>42</v>
      </c>
      <c r="K48" s="24">
        <v>1</v>
      </c>
      <c r="L48" s="24">
        <v>16</v>
      </c>
      <c r="M48" s="24">
        <v>60</v>
      </c>
      <c r="N48" s="24">
        <v>10</v>
      </c>
      <c r="O48" s="24">
        <v>1.4</v>
      </c>
      <c r="P48" s="17" t="s">
        <v>60</v>
      </c>
      <c r="Q48" s="17"/>
      <c r="R48" s="54"/>
    </row>
    <row r="49" spans="1:18" ht="14.25" customHeight="1" x14ac:dyDescent="0.3">
      <c r="A49" s="8">
        <v>4</v>
      </c>
      <c r="B49" s="2" t="s">
        <v>32</v>
      </c>
      <c r="C49" s="3">
        <v>200</v>
      </c>
      <c r="D49" s="3">
        <v>0.2</v>
      </c>
      <c r="E49" s="3">
        <v>0.1</v>
      </c>
      <c r="F49" s="3">
        <v>9.3000000000000007</v>
      </c>
      <c r="G49" s="3">
        <v>38</v>
      </c>
      <c r="H49" s="3">
        <v>0</v>
      </c>
      <c r="I49" s="3">
        <v>0</v>
      </c>
      <c r="J49" s="3">
        <v>0</v>
      </c>
      <c r="K49" s="3">
        <v>0</v>
      </c>
      <c r="L49" s="3">
        <v>5.0999999999999996</v>
      </c>
      <c r="M49" s="3">
        <v>7.7</v>
      </c>
      <c r="N49" s="3">
        <v>4.2</v>
      </c>
      <c r="O49" s="3">
        <v>0.82</v>
      </c>
      <c r="P49" s="2" t="s">
        <v>51</v>
      </c>
      <c r="Q49" s="2"/>
      <c r="R49" s="11"/>
    </row>
    <row r="50" spans="1:18" x14ac:dyDescent="0.3">
      <c r="A50" s="16">
        <v>5</v>
      </c>
      <c r="B50" s="2" t="s">
        <v>79</v>
      </c>
      <c r="C50" s="3" t="s">
        <v>86</v>
      </c>
      <c r="D50" s="3">
        <v>3.9</v>
      </c>
      <c r="E50" s="3">
        <v>0.57999999999999996</v>
      </c>
      <c r="F50" s="3">
        <v>22.33</v>
      </c>
      <c r="G50" s="3">
        <v>110</v>
      </c>
      <c r="H50" s="3">
        <v>0.09</v>
      </c>
      <c r="I50" s="3">
        <v>0</v>
      </c>
      <c r="J50" s="3">
        <v>0</v>
      </c>
      <c r="K50" s="3">
        <v>0.85</v>
      </c>
      <c r="L50" s="3">
        <v>13.25</v>
      </c>
      <c r="M50" s="3">
        <v>74.8</v>
      </c>
      <c r="N50" s="3">
        <v>20</v>
      </c>
      <c r="O50" s="3">
        <v>1.4</v>
      </c>
      <c r="P50" s="168" t="s">
        <v>81</v>
      </c>
      <c r="Q50" s="168"/>
      <c r="R50" s="54"/>
    </row>
    <row r="51" spans="1:18" ht="14.25" customHeight="1" x14ac:dyDescent="0.3">
      <c r="A51" s="8"/>
      <c r="B51" s="14" t="s">
        <v>115</v>
      </c>
      <c r="C51" s="15">
        <v>800</v>
      </c>
      <c r="D51" s="15">
        <f t="shared" ref="D51:O51" si="7">SUM(D45:D50)</f>
        <v>20.63</v>
      </c>
      <c r="E51" s="15">
        <f t="shared" si="7"/>
        <v>30.200000000000003</v>
      </c>
      <c r="F51" s="15">
        <f t="shared" si="7"/>
        <v>116.19999999999999</v>
      </c>
      <c r="G51" s="15">
        <f t="shared" si="7"/>
        <v>817.3</v>
      </c>
      <c r="H51" s="15">
        <f t="shared" si="7"/>
        <v>0.374</v>
      </c>
      <c r="I51" s="15">
        <f t="shared" si="7"/>
        <v>36.82</v>
      </c>
      <c r="J51" s="15">
        <f t="shared" si="7"/>
        <v>50</v>
      </c>
      <c r="K51" s="15">
        <f t="shared" si="7"/>
        <v>12.290000000000001</v>
      </c>
      <c r="L51" s="15">
        <f t="shared" si="7"/>
        <v>240.85</v>
      </c>
      <c r="M51" s="15">
        <f t="shared" si="7"/>
        <v>324.5</v>
      </c>
      <c r="N51" s="15">
        <f t="shared" si="7"/>
        <v>120.2</v>
      </c>
      <c r="O51" s="15">
        <f t="shared" si="7"/>
        <v>6.7800000000000011</v>
      </c>
      <c r="P51" s="192"/>
      <c r="Q51" s="192"/>
      <c r="R51" s="140">
        <v>71.59</v>
      </c>
    </row>
    <row r="52" spans="1:18" ht="15" thickBot="1" x14ac:dyDescent="0.35">
      <c r="A52" s="129"/>
      <c r="B52" s="111" t="s">
        <v>125</v>
      </c>
      <c r="C52" s="126"/>
      <c r="D52" s="105">
        <f t="shared" ref="D52:O52" si="8">D44+D51</f>
        <v>38.89</v>
      </c>
      <c r="E52" s="105">
        <f t="shared" si="8"/>
        <v>45.08</v>
      </c>
      <c r="F52" s="105">
        <f t="shared" si="8"/>
        <v>191.82999999999998</v>
      </c>
      <c r="G52" s="105">
        <f t="shared" si="8"/>
        <v>1392.3</v>
      </c>
      <c r="H52" s="105">
        <f t="shared" si="8"/>
        <v>0.52400000000000002</v>
      </c>
      <c r="I52" s="105">
        <f t="shared" si="8"/>
        <v>54.019999999999996</v>
      </c>
      <c r="J52" s="105">
        <f t="shared" si="8"/>
        <v>65</v>
      </c>
      <c r="K52" s="105">
        <f t="shared" si="8"/>
        <v>16.940000000000001</v>
      </c>
      <c r="L52" s="105">
        <f t="shared" si="8"/>
        <v>334.2</v>
      </c>
      <c r="M52" s="105">
        <f t="shared" si="8"/>
        <v>529.5</v>
      </c>
      <c r="N52" s="105">
        <f t="shared" si="8"/>
        <v>198.60000000000002</v>
      </c>
      <c r="O52" s="105">
        <f t="shared" si="8"/>
        <v>10.110000000000001</v>
      </c>
      <c r="P52" s="200"/>
      <c r="Q52" s="201"/>
      <c r="R52" s="115">
        <v>166.48</v>
      </c>
    </row>
    <row r="53" spans="1:18" ht="15" thickBot="1" x14ac:dyDescent="0.35">
      <c r="A53" s="159" t="s">
        <v>172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6"/>
    </row>
    <row r="54" spans="1:18" ht="15" thickBot="1" x14ac:dyDescent="0.35">
      <c r="A54" s="161" t="s">
        <v>110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7"/>
    </row>
    <row r="55" spans="1:18" ht="19.05" customHeight="1" x14ac:dyDescent="0.3">
      <c r="A55" s="16">
        <v>1</v>
      </c>
      <c r="B55" s="17" t="s">
        <v>109</v>
      </c>
      <c r="C55" s="18" t="s">
        <v>24</v>
      </c>
      <c r="D55" s="7">
        <v>7.48</v>
      </c>
      <c r="E55" s="7">
        <v>2.79</v>
      </c>
      <c r="F55" s="7">
        <v>7.3</v>
      </c>
      <c r="G55" s="7">
        <v>84.25</v>
      </c>
      <c r="H55" s="7">
        <v>0.06</v>
      </c>
      <c r="I55" s="7">
        <v>0.77</v>
      </c>
      <c r="J55" s="7">
        <v>30.72</v>
      </c>
      <c r="K55" s="7">
        <v>0.7</v>
      </c>
      <c r="L55" s="7">
        <v>27.8</v>
      </c>
      <c r="M55" s="7">
        <v>100.35</v>
      </c>
      <c r="N55" s="7">
        <v>16.399999999999999</v>
      </c>
      <c r="O55" s="7">
        <v>0.57999999999999996</v>
      </c>
      <c r="P55" s="6" t="s">
        <v>161</v>
      </c>
      <c r="Q55" s="2"/>
      <c r="R55" s="54"/>
    </row>
    <row r="56" spans="1:18" x14ac:dyDescent="0.3">
      <c r="A56" s="16">
        <v>2</v>
      </c>
      <c r="B56" s="20" t="s">
        <v>65</v>
      </c>
      <c r="C56" s="21" t="s">
        <v>33</v>
      </c>
      <c r="D56" s="24">
        <v>8.92</v>
      </c>
      <c r="E56" s="24">
        <v>7.68</v>
      </c>
      <c r="F56" s="24">
        <v>32.200000000000003</v>
      </c>
      <c r="G56" s="24">
        <v>233.4</v>
      </c>
      <c r="H56" s="24">
        <v>0.19</v>
      </c>
      <c r="I56" s="24">
        <v>0.6</v>
      </c>
      <c r="J56" s="24">
        <v>38.200000000000003</v>
      </c>
      <c r="K56" s="24">
        <v>0.44</v>
      </c>
      <c r="L56" s="24">
        <v>90.6</v>
      </c>
      <c r="M56" s="24">
        <v>84.8</v>
      </c>
      <c r="N56" s="24">
        <v>23.4</v>
      </c>
      <c r="O56" s="24">
        <v>0.67</v>
      </c>
      <c r="P56" s="20" t="s">
        <v>87</v>
      </c>
      <c r="Q56" s="20"/>
      <c r="R56" s="54"/>
    </row>
    <row r="57" spans="1:18" x14ac:dyDescent="0.3">
      <c r="A57" s="16">
        <v>3</v>
      </c>
      <c r="B57" s="20" t="s">
        <v>31</v>
      </c>
      <c r="C57" s="21">
        <v>200</v>
      </c>
      <c r="D57" s="24">
        <v>0</v>
      </c>
      <c r="E57" s="24">
        <v>0</v>
      </c>
      <c r="F57" s="24">
        <v>15</v>
      </c>
      <c r="G57" s="24">
        <v>60</v>
      </c>
      <c r="H57" s="24">
        <v>0</v>
      </c>
      <c r="I57" s="24">
        <v>0</v>
      </c>
      <c r="J57" s="24">
        <v>0</v>
      </c>
      <c r="K57" s="24">
        <v>0</v>
      </c>
      <c r="L57" s="24">
        <v>3.4</v>
      </c>
      <c r="M57" s="24">
        <v>5.8</v>
      </c>
      <c r="N57" s="24">
        <v>0</v>
      </c>
      <c r="O57" s="24">
        <v>0.02</v>
      </c>
      <c r="P57" s="20" t="s">
        <v>56</v>
      </c>
      <c r="Q57" s="20"/>
      <c r="R57" s="54"/>
    </row>
    <row r="58" spans="1:18" x14ac:dyDescent="0.3">
      <c r="A58" s="16">
        <v>4</v>
      </c>
      <c r="B58" s="12" t="s">
        <v>79</v>
      </c>
      <c r="C58" s="13" t="s">
        <v>86</v>
      </c>
      <c r="D58" s="13">
        <v>3.9</v>
      </c>
      <c r="E58" s="13">
        <v>0.57999999999999996</v>
      </c>
      <c r="F58" s="13">
        <v>22.33</v>
      </c>
      <c r="G58" s="13">
        <v>110</v>
      </c>
      <c r="H58" s="13">
        <v>0.09</v>
      </c>
      <c r="I58" s="13">
        <v>0</v>
      </c>
      <c r="J58" s="13">
        <v>0</v>
      </c>
      <c r="K58" s="13">
        <v>0.85</v>
      </c>
      <c r="L58" s="13">
        <v>13.25</v>
      </c>
      <c r="M58" s="13">
        <v>74.8</v>
      </c>
      <c r="N58" s="13">
        <v>20</v>
      </c>
      <c r="O58" s="13">
        <v>1.4</v>
      </c>
      <c r="P58" s="143" t="s">
        <v>81</v>
      </c>
      <c r="Q58" s="144"/>
      <c r="R58" s="54"/>
    </row>
    <row r="59" spans="1:18" ht="15" thickBot="1" x14ac:dyDescent="0.35">
      <c r="A59" s="55"/>
      <c r="B59" s="64" t="s">
        <v>111</v>
      </c>
      <c r="C59" s="65">
        <v>555</v>
      </c>
      <c r="D59" s="66">
        <f t="shared" ref="D59:O59" si="9">SUM(D55:D58)</f>
        <v>20.299999999999997</v>
      </c>
      <c r="E59" s="66">
        <f t="shared" si="9"/>
        <v>11.049999999999999</v>
      </c>
      <c r="F59" s="66">
        <f t="shared" si="9"/>
        <v>76.83</v>
      </c>
      <c r="G59" s="66">
        <f t="shared" si="9"/>
        <v>487.65</v>
      </c>
      <c r="H59" s="66">
        <f t="shared" si="9"/>
        <v>0.33999999999999997</v>
      </c>
      <c r="I59" s="66">
        <f t="shared" si="9"/>
        <v>1.37</v>
      </c>
      <c r="J59" s="66">
        <f t="shared" si="9"/>
        <v>68.92</v>
      </c>
      <c r="K59" s="66">
        <f t="shared" si="9"/>
        <v>1.9899999999999998</v>
      </c>
      <c r="L59" s="66">
        <f t="shared" si="9"/>
        <v>135.05000000000001</v>
      </c>
      <c r="M59" s="66">
        <f t="shared" si="9"/>
        <v>265.75</v>
      </c>
      <c r="N59" s="66">
        <f t="shared" si="9"/>
        <v>59.8</v>
      </c>
      <c r="O59" s="66">
        <f t="shared" si="9"/>
        <v>2.67</v>
      </c>
      <c r="P59" s="182"/>
      <c r="Q59" s="183"/>
      <c r="R59" s="67">
        <v>94.89</v>
      </c>
    </row>
    <row r="60" spans="1:18" ht="15" thickBot="1" x14ac:dyDescent="0.35">
      <c r="A60" s="161" t="s">
        <v>112</v>
      </c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3"/>
    </row>
    <row r="61" spans="1:18" ht="14.25" customHeight="1" x14ac:dyDescent="0.3">
      <c r="A61" s="1">
        <v>1</v>
      </c>
      <c r="B61" s="2" t="s">
        <v>121</v>
      </c>
      <c r="C61" s="3">
        <v>50</v>
      </c>
      <c r="D61" s="3">
        <v>3.8</v>
      </c>
      <c r="E61" s="3">
        <v>4.9000000000000004</v>
      </c>
      <c r="F61" s="3">
        <v>37.200000000000003</v>
      </c>
      <c r="G61" s="3">
        <v>207.5</v>
      </c>
      <c r="H61" s="3">
        <v>0</v>
      </c>
      <c r="I61" s="3">
        <v>0.04</v>
      </c>
      <c r="J61" s="3">
        <v>5</v>
      </c>
      <c r="K61" s="3">
        <v>2.35</v>
      </c>
      <c r="L61" s="3">
        <v>14.5</v>
      </c>
      <c r="M61" s="3">
        <v>45</v>
      </c>
      <c r="N61" s="3">
        <v>10</v>
      </c>
      <c r="O61" s="3">
        <v>1.05</v>
      </c>
      <c r="P61" s="2" t="s">
        <v>51</v>
      </c>
      <c r="Q61" s="2"/>
      <c r="R61" s="11"/>
    </row>
    <row r="62" spans="1:18" ht="14.25" customHeight="1" x14ac:dyDescent="0.3">
      <c r="A62" s="1">
        <v>2</v>
      </c>
      <c r="B62" s="2" t="s">
        <v>126</v>
      </c>
      <c r="C62" s="3">
        <v>300</v>
      </c>
      <c r="D62" s="3">
        <v>11.2</v>
      </c>
      <c r="E62" s="3">
        <v>13.68</v>
      </c>
      <c r="F62" s="3">
        <v>12.12</v>
      </c>
      <c r="G62" s="3">
        <v>216</v>
      </c>
      <c r="H62" s="3">
        <v>0.1</v>
      </c>
      <c r="I62" s="3">
        <v>6.9</v>
      </c>
      <c r="J62" s="3">
        <v>18</v>
      </c>
      <c r="K62" s="3">
        <v>0.28000000000000003</v>
      </c>
      <c r="L62" s="3">
        <v>36.6</v>
      </c>
      <c r="M62" s="3">
        <v>175.8</v>
      </c>
      <c r="N62" s="3">
        <v>38.700000000000003</v>
      </c>
      <c r="O62" s="3">
        <v>1.22</v>
      </c>
      <c r="P62" s="2" t="s">
        <v>160</v>
      </c>
      <c r="Q62" s="9"/>
      <c r="R62" s="108"/>
    </row>
    <row r="63" spans="1:18" ht="17.25" customHeight="1" x14ac:dyDescent="0.3">
      <c r="A63" s="8">
        <v>3</v>
      </c>
      <c r="B63" s="17" t="s">
        <v>128</v>
      </c>
      <c r="C63" s="18">
        <v>200</v>
      </c>
      <c r="D63" s="19">
        <v>4</v>
      </c>
      <c r="E63" s="19">
        <v>6.8</v>
      </c>
      <c r="F63" s="19">
        <v>15.2</v>
      </c>
      <c r="G63" s="19">
        <v>138</v>
      </c>
      <c r="H63" s="19">
        <v>0.02</v>
      </c>
      <c r="I63" s="19">
        <v>0.06</v>
      </c>
      <c r="J63" s="19">
        <v>23.4</v>
      </c>
      <c r="K63" s="19">
        <v>0.6</v>
      </c>
      <c r="L63" s="19">
        <v>110</v>
      </c>
      <c r="M63" s="19">
        <v>82</v>
      </c>
      <c r="N63" s="19">
        <v>40</v>
      </c>
      <c r="O63" s="19">
        <v>1.58</v>
      </c>
      <c r="P63" s="17" t="s">
        <v>129</v>
      </c>
      <c r="Q63" s="17"/>
      <c r="R63" s="11"/>
    </row>
    <row r="64" spans="1:18" ht="14.25" customHeight="1" x14ac:dyDescent="0.3">
      <c r="A64" s="8">
        <v>4</v>
      </c>
      <c r="B64" s="2" t="s">
        <v>32</v>
      </c>
      <c r="C64" s="3">
        <v>200</v>
      </c>
      <c r="D64" s="3">
        <v>0.2</v>
      </c>
      <c r="E64" s="3">
        <v>0.1</v>
      </c>
      <c r="F64" s="3">
        <v>9.3000000000000007</v>
      </c>
      <c r="G64" s="3">
        <v>38</v>
      </c>
      <c r="H64" s="3">
        <v>0</v>
      </c>
      <c r="I64" s="3">
        <v>0</v>
      </c>
      <c r="J64" s="3">
        <v>0</v>
      </c>
      <c r="K64" s="3">
        <v>0</v>
      </c>
      <c r="L64" s="3">
        <v>5.0999999999999996</v>
      </c>
      <c r="M64" s="3">
        <v>7.7</v>
      </c>
      <c r="N64" s="3">
        <v>4.2</v>
      </c>
      <c r="O64" s="3">
        <v>0.82</v>
      </c>
      <c r="P64" s="2" t="s">
        <v>51</v>
      </c>
      <c r="Q64" s="2"/>
      <c r="R64" s="11"/>
    </row>
    <row r="65" spans="1:18" ht="14.25" customHeight="1" thickBot="1" x14ac:dyDescent="0.35">
      <c r="A65" s="8">
        <v>5</v>
      </c>
      <c r="B65" s="2" t="s">
        <v>79</v>
      </c>
      <c r="C65" s="3" t="s">
        <v>86</v>
      </c>
      <c r="D65" s="3">
        <v>3.9</v>
      </c>
      <c r="E65" s="3">
        <v>0.57999999999999996</v>
      </c>
      <c r="F65" s="3">
        <v>22.33</v>
      </c>
      <c r="G65" s="3">
        <v>110</v>
      </c>
      <c r="H65" s="3">
        <v>0.09</v>
      </c>
      <c r="I65" s="3">
        <v>0</v>
      </c>
      <c r="J65" s="3">
        <v>0</v>
      </c>
      <c r="K65" s="3">
        <v>0.85</v>
      </c>
      <c r="L65" s="3">
        <v>13.25</v>
      </c>
      <c r="M65" s="3">
        <v>74.8</v>
      </c>
      <c r="N65" s="3">
        <v>20</v>
      </c>
      <c r="O65" s="3">
        <v>1.4</v>
      </c>
      <c r="P65" s="168" t="s">
        <v>81</v>
      </c>
      <c r="Q65" s="168"/>
      <c r="R65" s="121"/>
    </row>
    <row r="66" spans="1:18" ht="14.25" customHeight="1" thickBot="1" x14ac:dyDescent="0.35">
      <c r="A66" s="8"/>
      <c r="B66" s="14" t="s">
        <v>115</v>
      </c>
      <c r="C66" s="15">
        <v>800</v>
      </c>
      <c r="D66" s="15">
        <f t="shared" ref="D66:O66" si="10">SUM(D60:D65)</f>
        <v>23.099999999999998</v>
      </c>
      <c r="E66" s="15">
        <f t="shared" si="10"/>
        <v>26.06</v>
      </c>
      <c r="F66" s="15">
        <f t="shared" si="10"/>
        <v>96.149999999999991</v>
      </c>
      <c r="G66" s="15">
        <f t="shared" si="10"/>
        <v>709.5</v>
      </c>
      <c r="H66" s="15">
        <f t="shared" si="10"/>
        <v>0.21000000000000002</v>
      </c>
      <c r="I66" s="15">
        <f t="shared" si="10"/>
        <v>7</v>
      </c>
      <c r="J66" s="15">
        <f t="shared" si="10"/>
        <v>46.4</v>
      </c>
      <c r="K66" s="15">
        <f t="shared" si="10"/>
        <v>4.08</v>
      </c>
      <c r="L66" s="15">
        <f t="shared" si="10"/>
        <v>179.45</v>
      </c>
      <c r="M66" s="15">
        <f t="shared" si="10"/>
        <v>385.3</v>
      </c>
      <c r="N66" s="15">
        <f t="shared" si="10"/>
        <v>112.9</v>
      </c>
      <c r="O66" s="132">
        <f t="shared" si="10"/>
        <v>6.07</v>
      </c>
      <c r="P66" s="192"/>
      <c r="Q66" s="192"/>
      <c r="R66" s="125">
        <v>71.59</v>
      </c>
    </row>
    <row r="67" spans="1:18" ht="15" thickBot="1" x14ac:dyDescent="0.35">
      <c r="A67" s="129"/>
      <c r="B67" s="111" t="s">
        <v>23</v>
      </c>
      <c r="C67" s="126"/>
      <c r="D67" s="130">
        <f t="shared" ref="D67:O67" si="11">D59+D66</f>
        <v>43.399999999999991</v>
      </c>
      <c r="E67" s="130">
        <f t="shared" si="11"/>
        <v>37.11</v>
      </c>
      <c r="F67" s="130">
        <f t="shared" si="11"/>
        <v>172.98</v>
      </c>
      <c r="G67" s="130">
        <f t="shared" si="11"/>
        <v>1197.1500000000001</v>
      </c>
      <c r="H67" s="130">
        <f t="shared" si="11"/>
        <v>0.55000000000000004</v>
      </c>
      <c r="I67" s="130">
        <f t="shared" si="11"/>
        <v>8.370000000000001</v>
      </c>
      <c r="J67" s="130">
        <f t="shared" si="11"/>
        <v>115.32</v>
      </c>
      <c r="K67" s="130">
        <f t="shared" si="11"/>
        <v>6.07</v>
      </c>
      <c r="L67" s="130">
        <f t="shared" si="11"/>
        <v>314.5</v>
      </c>
      <c r="M67" s="130">
        <f t="shared" si="11"/>
        <v>651.04999999999995</v>
      </c>
      <c r="N67" s="127">
        <f t="shared" si="11"/>
        <v>172.7</v>
      </c>
      <c r="O67" s="131">
        <f t="shared" si="11"/>
        <v>8.74</v>
      </c>
      <c r="P67" s="151"/>
      <c r="Q67" s="152"/>
      <c r="R67" s="122">
        <v>166.48</v>
      </c>
    </row>
    <row r="68" spans="1:18" ht="15" thickBot="1" x14ac:dyDescent="0.35">
      <c r="A68" s="159" t="s">
        <v>184</v>
      </c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/>
    </row>
    <row r="69" spans="1:18" ht="15" thickBot="1" x14ac:dyDescent="0.35">
      <c r="A69" s="161" t="s">
        <v>110</v>
      </c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7"/>
    </row>
    <row r="70" spans="1:18" ht="17.100000000000001" customHeight="1" x14ac:dyDescent="0.3">
      <c r="A70" s="1">
        <v>1</v>
      </c>
      <c r="B70" s="17" t="s">
        <v>57</v>
      </c>
      <c r="C70" s="18" t="s">
        <v>24</v>
      </c>
      <c r="D70" s="19">
        <v>9.6999999999999993</v>
      </c>
      <c r="E70" s="19">
        <v>9.6</v>
      </c>
      <c r="F70" s="19">
        <v>10.7</v>
      </c>
      <c r="G70" s="19">
        <v>168</v>
      </c>
      <c r="H70" s="19">
        <v>0.05</v>
      </c>
      <c r="I70" s="19">
        <v>1</v>
      </c>
      <c r="J70" s="19">
        <v>20.8</v>
      </c>
      <c r="K70" s="19">
        <v>0.39</v>
      </c>
      <c r="L70" s="19">
        <v>47.3</v>
      </c>
      <c r="M70" s="19">
        <v>116</v>
      </c>
      <c r="N70" s="19">
        <v>17.5</v>
      </c>
      <c r="O70" s="19">
        <v>1</v>
      </c>
      <c r="P70" s="17" t="s">
        <v>58</v>
      </c>
      <c r="Q70" s="17"/>
      <c r="R70" s="53"/>
    </row>
    <row r="71" spans="1:18" ht="13.5" customHeight="1" x14ac:dyDescent="0.3">
      <c r="A71" s="16">
        <v>2</v>
      </c>
      <c r="B71" s="20" t="s">
        <v>59</v>
      </c>
      <c r="C71" s="21" t="s">
        <v>33</v>
      </c>
      <c r="D71" s="24">
        <v>7.4</v>
      </c>
      <c r="E71" s="24">
        <v>6.6</v>
      </c>
      <c r="F71" s="24">
        <v>39.4</v>
      </c>
      <c r="G71" s="24">
        <v>246</v>
      </c>
      <c r="H71" s="24">
        <v>0.08</v>
      </c>
      <c r="I71" s="24">
        <v>0</v>
      </c>
      <c r="J71" s="24">
        <v>42</v>
      </c>
      <c r="K71" s="24">
        <v>1</v>
      </c>
      <c r="L71" s="24">
        <v>16</v>
      </c>
      <c r="M71" s="24">
        <v>60</v>
      </c>
      <c r="N71" s="24">
        <v>10</v>
      </c>
      <c r="O71" s="24">
        <v>1.4</v>
      </c>
      <c r="P71" s="17" t="s">
        <v>60</v>
      </c>
      <c r="Q71" s="17"/>
      <c r="R71" s="54"/>
    </row>
    <row r="72" spans="1:18" x14ac:dyDescent="0.3">
      <c r="A72" s="16">
        <v>3</v>
      </c>
      <c r="B72" s="2" t="s">
        <v>35</v>
      </c>
      <c r="C72" s="3" t="s">
        <v>46</v>
      </c>
      <c r="D72" s="3">
        <v>0.3</v>
      </c>
      <c r="E72" s="3">
        <v>0.1</v>
      </c>
      <c r="F72" s="3">
        <v>9.5</v>
      </c>
      <c r="G72" s="3">
        <v>40</v>
      </c>
      <c r="H72" s="3">
        <v>0</v>
      </c>
      <c r="I72" s="3">
        <v>1</v>
      </c>
      <c r="J72" s="3">
        <v>0</v>
      </c>
      <c r="K72" s="3">
        <v>0.02</v>
      </c>
      <c r="L72" s="3">
        <v>7.9</v>
      </c>
      <c r="M72" s="3">
        <v>9.1</v>
      </c>
      <c r="N72" s="3">
        <v>5</v>
      </c>
      <c r="O72" s="3">
        <v>0.87</v>
      </c>
      <c r="P72" s="2" t="s">
        <v>47</v>
      </c>
      <c r="Q72" s="2"/>
      <c r="R72" s="54"/>
    </row>
    <row r="73" spans="1:18" x14ac:dyDescent="0.3">
      <c r="A73" s="16">
        <v>4</v>
      </c>
      <c r="B73" s="12" t="s">
        <v>25</v>
      </c>
      <c r="C73" s="13">
        <v>40</v>
      </c>
      <c r="D73" s="13">
        <v>3</v>
      </c>
      <c r="E73" s="13">
        <v>1.1599999999999999</v>
      </c>
      <c r="F73" s="13">
        <v>20.6</v>
      </c>
      <c r="G73" s="13">
        <v>104.4</v>
      </c>
      <c r="H73" s="13">
        <v>4.3999999999999997E-2</v>
      </c>
      <c r="I73" s="13">
        <v>0</v>
      </c>
      <c r="J73" s="13">
        <v>0</v>
      </c>
      <c r="K73" s="13">
        <v>0.68</v>
      </c>
      <c r="L73" s="13">
        <v>0.48</v>
      </c>
      <c r="M73" s="13">
        <v>26</v>
      </c>
      <c r="N73" s="13">
        <v>5.2</v>
      </c>
      <c r="O73" s="13">
        <v>0.48</v>
      </c>
      <c r="P73" s="148" t="s">
        <v>48</v>
      </c>
      <c r="Q73" s="149"/>
      <c r="R73" s="54"/>
    </row>
    <row r="74" spans="1:18" ht="15" thickBot="1" x14ac:dyDescent="0.35">
      <c r="A74" s="55"/>
      <c r="B74" s="64" t="s">
        <v>111</v>
      </c>
      <c r="C74" s="65">
        <v>552</v>
      </c>
      <c r="D74" s="66">
        <f t="shared" ref="D74:O74" si="12">SUM(D70:D73)</f>
        <v>20.400000000000002</v>
      </c>
      <c r="E74" s="66">
        <f t="shared" si="12"/>
        <v>17.46</v>
      </c>
      <c r="F74" s="66">
        <f t="shared" si="12"/>
        <v>80.199999999999989</v>
      </c>
      <c r="G74" s="66">
        <f t="shared" si="12"/>
        <v>558.4</v>
      </c>
      <c r="H74" s="66">
        <f t="shared" si="12"/>
        <v>0.17399999999999999</v>
      </c>
      <c r="I74" s="66">
        <f t="shared" si="12"/>
        <v>2</v>
      </c>
      <c r="J74" s="66">
        <f t="shared" si="12"/>
        <v>62.8</v>
      </c>
      <c r="K74" s="66">
        <f t="shared" si="12"/>
        <v>2.0900000000000003</v>
      </c>
      <c r="L74" s="66">
        <f t="shared" si="12"/>
        <v>71.680000000000007</v>
      </c>
      <c r="M74" s="66">
        <f t="shared" si="12"/>
        <v>211.1</v>
      </c>
      <c r="N74" s="66">
        <f t="shared" si="12"/>
        <v>37.700000000000003</v>
      </c>
      <c r="O74" s="66">
        <f t="shared" si="12"/>
        <v>3.75</v>
      </c>
      <c r="P74" s="159"/>
      <c r="Q74" s="160"/>
      <c r="R74" s="67">
        <v>94.89</v>
      </c>
    </row>
    <row r="75" spans="1:18" ht="15" thickBot="1" x14ac:dyDescent="0.35">
      <c r="A75" s="161" t="s">
        <v>112</v>
      </c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7"/>
    </row>
    <row r="76" spans="1:18" ht="14.25" customHeight="1" x14ac:dyDescent="0.3">
      <c r="A76" s="1">
        <v>1</v>
      </c>
      <c r="B76" s="2" t="s">
        <v>130</v>
      </c>
      <c r="C76" s="3">
        <v>80</v>
      </c>
      <c r="D76" s="3">
        <v>1.1200000000000001</v>
      </c>
      <c r="E76" s="3">
        <v>4.9000000000000004</v>
      </c>
      <c r="F76" s="3">
        <v>6.1</v>
      </c>
      <c r="G76" s="3">
        <v>72.8</v>
      </c>
      <c r="H76" s="3">
        <v>0.02</v>
      </c>
      <c r="I76" s="3">
        <v>6.2</v>
      </c>
      <c r="J76" s="3">
        <v>0</v>
      </c>
      <c r="K76" s="3">
        <v>2.16</v>
      </c>
      <c r="L76" s="3">
        <v>27.2</v>
      </c>
      <c r="M76" s="3">
        <v>31.2</v>
      </c>
      <c r="N76" s="3">
        <v>16</v>
      </c>
      <c r="O76" s="3">
        <v>1.04</v>
      </c>
      <c r="P76" s="2" t="s">
        <v>116</v>
      </c>
      <c r="Q76" s="2"/>
      <c r="R76" s="11"/>
    </row>
    <row r="77" spans="1:18" ht="12.75" customHeight="1" x14ac:dyDescent="0.3">
      <c r="A77" s="8">
        <v>2</v>
      </c>
      <c r="B77" s="2" t="s">
        <v>200</v>
      </c>
      <c r="C77" s="3" t="s">
        <v>201</v>
      </c>
      <c r="D77" s="3">
        <v>3.13</v>
      </c>
      <c r="E77" s="3">
        <v>6.33</v>
      </c>
      <c r="F77" s="3">
        <v>25.51</v>
      </c>
      <c r="G77" s="3">
        <v>95.61</v>
      </c>
      <c r="H77" s="3">
        <v>8.1000000000000003E-2</v>
      </c>
      <c r="I77" s="3">
        <v>7.29</v>
      </c>
      <c r="J77" s="3">
        <v>9</v>
      </c>
      <c r="K77" s="3">
        <v>2.5</v>
      </c>
      <c r="L77" s="3">
        <v>27.9</v>
      </c>
      <c r="M77" s="3">
        <v>58.73</v>
      </c>
      <c r="N77" s="3">
        <v>19.86</v>
      </c>
      <c r="O77" s="3">
        <v>0.87</v>
      </c>
      <c r="P77" s="2" t="s">
        <v>196</v>
      </c>
      <c r="Q77" s="2"/>
      <c r="R77" s="11"/>
    </row>
    <row r="78" spans="1:18" ht="14.25" customHeight="1" x14ac:dyDescent="0.3">
      <c r="A78" s="8">
        <v>3</v>
      </c>
      <c r="B78" s="20" t="s">
        <v>65</v>
      </c>
      <c r="C78" s="21" t="s">
        <v>131</v>
      </c>
      <c r="D78" s="24">
        <v>8.92</v>
      </c>
      <c r="E78" s="24">
        <v>7.68</v>
      </c>
      <c r="F78" s="24">
        <v>32.200000000000003</v>
      </c>
      <c r="G78" s="24">
        <v>233.4</v>
      </c>
      <c r="H78" s="24">
        <v>0.19</v>
      </c>
      <c r="I78" s="24">
        <v>0.6</v>
      </c>
      <c r="J78" s="24">
        <v>38.200000000000003</v>
      </c>
      <c r="K78" s="24">
        <v>0.44</v>
      </c>
      <c r="L78" s="24">
        <v>90.6</v>
      </c>
      <c r="M78" s="24">
        <v>84.8</v>
      </c>
      <c r="N78" s="24">
        <v>23.4</v>
      </c>
      <c r="O78" s="24">
        <v>0.67</v>
      </c>
      <c r="P78" s="20" t="s">
        <v>87</v>
      </c>
      <c r="Q78" s="20"/>
      <c r="R78" s="11"/>
    </row>
    <row r="79" spans="1:18" ht="14.25" customHeight="1" x14ac:dyDescent="0.3">
      <c r="A79" s="8">
        <v>4</v>
      </c>
      <c r="B79" s="2" t="s">
        <v>32</v>
      </c>
      <c r="C79" s="3">
        <v>200</v>
      </c>
      <c r="D79" s="3">
        <v>0.2</v>
      </c>
      <c r="E79" s="3">
        <v>0.1</v>
      </c>
      <c r="F79" s="3">
        <v>9.3000000000000007</v>
      </c>
      <c r="G79" s="3">
        <v>38</v>
      </c>
      <c r="H79" s="3">
        <v>0</v>
      </c>
      <c r="I79" s="3">
        <v>0</v>
      </c>
      <c r="J79" s="3">
        <v>0</v>
      </c>
      <c r="K79" s="3">
        <v>0</v>
      </c>
      <c r="L79" s="3">
        <v>5.0999999999999996</v>
      </c>
      <c r="M79" s="3">
        <v>7.7</v>
      </c>
      <c r="N79" s="3">
        <v>4.2</v>
      </c>
      <c r="O79" s="3">
        <v>0.82</v>
      </c>
      <c r="P79" s="2" t="s">
        <v>51</v>
      </c>
      <c r="Q79" s="2"/>
      <c r="R79" s="11"/>
    </row>
    <row r="80" spans="1:18" ht="14.25" customHeight="1" thickBot="1" x14ac:dyDescent="0.35">
      <c r="A80" s="8">
        <v>5</v>
      </c>
      <c r="B80" s="2" t="s">
        <v>79</v>
      </c>
      <c r="C80" s="3" t="s">
        <v>86</v>
      </c>
      <c r="D80" s="3">
        <v>3.9</v>
      </c>
      <c r="E80" s="3">
        <v>0.57999999999999996</v>
      </c>
      <c r="F80" s="3">
        <v>22.33</v>
      </c>
      <c r="G80" s="3">
        <v>110</v>
      </c>
      <c r="H80" s="3">
        <v>0.09</v>
      </c>
      <c r="I80" s="3">
        <v>0</v>
      </c>
      <c r="J80" s="3">
        <v>0</v>
      </c>
      <c r="K80" s="3">
        <v>0.85</v>
      </c>
      <c r="L80" s="3">
        <v>13.25</v>
      </c>
      <c r="M80" s="3">
        <v>74.8</v>
      </c>
      <c r="N80" s="3">
        <v>20</v>
      </c>
      <c r="O80" s="3">
        <v>1.4</v>
      </c>
      <c r="P80" s="168" t="s">
        <v>81</v>
      </c>
      <c r="Q80" s="168"/>
      <c r="R80" s="121"/>
    </row>
    <row r="81" spans="1:18" ht="14.25" customHeight="1" thickBot="1" x14ac:dyDescent="0.35">
      <c r="A81" s="8"/>
      <c r="B81" s="14" t="s">
        <v>115</v>
      </c>
      <c r="C81" s="15">
        <v>800</v>
      </c>
      <c r="D81" s="15">
        <f t="shared" ref="D81:O81" si="13">SUM(D75:D80)</f>
        <v>17.27</v>
      </c>
      <c r="E81" s="15">
        <f t="shared" si="13"/>
        <v>19.59</v>
      </c>
      <c r="F81" s="15">
        <f t="shared" si="13"/>
        <v>95.44</v>
      </c>
      <c r="G81" s="15">
        <f t="shared" si="13"/>
        <v>549.80999999999995</v>
      </c>
      <c r="H81" s="15">
        <f t="shared" si="13"/>
        <v>0.38100000000000001</v>
      </c>
      <c r="I81" s="15">
        <f t="shared" si="13"/>
        <v>14.09</v>
      </c>
      <c r="J81" s="15">
        <f t="shared" si="13"/>
        <v>47.2</v>
      </c>
      <c r="K81" s="15">
        <f t="shared" si="13"/>
        <v>5.95</v>
      </c>
      <c r="L81" s="15">
        <f t="shared" si="13"/>
        <v>164.04999999999998</v>
      </c>
      <c r="M81" s="15">
        <f t="shared" si="13"/>
        <v>257.22999999999996</v>
      </c>
      <c r="N81" s="132">
        <f t="shared" si="13"/>
        <v>83.460000000000008</v>
      </c>
      <c r="O81" s="15">
        <f t="shared" si="13"/>
        <v>4.8</v>
      </c>
      <c r="P81" s="192"/>
      <c r="Q81" s="192"/>
      <c r="R81" s="125">
        <v>71.59</v>
      </c>
    </row>
    <row r="82" spans="1:18" ht="15" thickBot="1" x14ac:dyDescent="0.35">
      <c r="A82" s="110"/>
      <c r="B82" s="111" t="s">
        <v>23</v>
      </c>
      <c r="C82" s="105"/>
      <c r="D82" s="127">
        <f t="shared" ref="D82:O82" si="14">D74+D81</f>
        <v>37.67</v>
      </c>
      <c r="E82" s="127">
        <f t="shared" si="14"/>
        <v>37.049999999999997</v>
      </c>
      <c r="F82" s="127">
        <f t="shared" si="14"/>
        <v>175.64</v>
      </c>
      <c r="G82" s="128">
        <f t="shared" si="14"/>
        <v>1108.21</v>
      </c>
      <c r="H82" s="127">
        <f t="shared" si="14"/>
        <v>0.55499999999999994</v>
      </c>
      <c r="I82" s="127">
        <f t="shared" si="14"/>
        <v>16.09</v>
      </c>
      <c r="J82" s="127">
        <f t="shared" si="14"/>
        <v>110</v>
      </c>
      <c r="K82" s="127">
        <f t="shared" si="14"/>
        <v>8.0400000000000009</v>
      </c>
      <c r="L82" s="127">
        <f t="shared" si="14"/>
        <v>235.73</v>
      </c>
      <c r="M82" s="127">
        <f t="shared" si="14"/>
        <v>468.32999999999993</v>
      </c>
      <c r="N82" s="131">
        <f t="shared" si="14"/>
        <v>121.16000000000001</v>
      </c>
      <c r="O82" s="104">
        <f t="shared" si="14"/>
        <v>8.5500000000000007</v>
      </c>
      <c r="P82" s="145"/>
      <c r="Q82" s="147"/>
      <c r="R82" s="122">
        <v>166.48</v>
      </c>
    </row>
    <row r="83" spans="1:18" ht="15" thickBot="1" x14ac:dyDescent="0.35">
      <c r="A83" s="159" t="s">
        <v>26</v>
      </c>
      <c r="B83" s="175"/>
      <c r="C83" s="175"/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65"/>
      <c r="P83" s="165"/>
      <c r="Q83" s="165"/>
      <c r="R83" s="160"/>
    </row>
    <row r="84" spans="1:18" ht="15" thickBot="1" x14ac:dyDescent="0.35">
      <c r="A84" s="161" t="s">
        <v>173</v>
      </c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7"/>
    </row>
    <row r="85" spans="1:18" ht="15" thickBot="1" x14ac:dyDescent="0.35">
      <c r="A85" s="161" t="s">
        <v>110</v>
      </c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7"/>
    </row>
    <row r="86" spans="1:18" ht="15" customHeight="1" x14ac:dyDescent="0.3">
      <c r="A86" s="1">
        <v>1</v>
      </c>
      <c r="B86" s="2" t="s">
        <v>40</v>
      </c>
      <c r="C86" s="3">
        <v>7</v>
      </c>
      <c r="D86" s="3">
        <v>1.63</v>
      </c>
      <c r="E86" s="3">
        <v>2.0099999999999998</v>
      </c>
      <c r="F86" s="3">
        <v>0</v>
      </c>
      <c r="G86" s="3">
        <v>25.1</v>
      </c>
      <c r="H86" s="3">
        <v>3.0000000000000001E-3</v>
      </c>
      <c r="I86" s="3">
        <v>4.4999999999999998E-2</v>
      </c>
      <c r="J86" s="3">
        <v>18.2</v>
      </c>
      <c r="K86" s="3">
        <v>0.04</v>
      </c>
      <c r="L86" s="3">
        <v>60.7</v>
      </c>
      <c r="M86" s="3">
        <v>35</v>
      </c>
      <c r="N86" s="3">
        <v>2.5</v>
      </c>
      <c r="O86" s="3">
        <v>7.0000000000000007E-2</v>
      </c>
      <c r="P86" s="2" t="s">
        <v>41</v>
      </c>
      <c r="Q86" s="2"/>
      <c r="R86" s="53"/>
    </row>
    <row r="87" spans="1:18" x14ac:dyDescent="0.3">
      <c r="A87" s="16">
        <v>2</v>
      </c>
      <c r="B87" s="2" t="s">
        <v>22</v>
      </c>
      <c r="C87" s="3">
        <v>5</v>
      </c>
      <c r="D87" s="3">
        <v>0.04</v>
      </c>
      <c r="E87" s="3">
        <v>3.63</v>
      </c>
      <c r="F87" s="3">
        <v>7.0000000000000007E-2</v>
      </c>
      <c r="G87" s="3">
        <v>46.3</v>
      </c>
      <c r="H87" s="3">
        <v>0</v>
      </c>
      <c r="I87" s="3">
        <v>0</v>
      </c>
      <c r="J87" s="3">
        <v>2</v>
      </c>
      <c r="K87" s="3">
        <v>5.0000000000000001E-3</v>
      </c>
      <c r="L87" s="3">
        <v>0.12</v>
      </c>
      <c r="M87" s="3">
        <v>0.2</v>
      </c>
      <c r="N87" s="3">
        <v>0</v>
      </c>
      <c r="O87" s="3">
        <v>1E-3</v>
      </c>
      <c r="P87" s="2" t="s">
        <v>42</v>
      </c>
      <c r="Q87" s="2"/>
      <c r="R87" s="54"/>
    </row>
    <row r="88" spans="1:18" x14ac:dyDescent="0.3">
      <c r="A88" s="16">
        <v>3</v>
      </c>
      <c r="B88" s="2" t="s">
        <v>88</v>
      </c>
      <c r="C88" s="3" t="s">
        <v>33</v>
      </c>
      <c r="D88" s="3">
        <v>8.9499999999999993</v>
      </c>
      <c r="E88" s="3">
        <v>10.6</v>
      </c>
      <c r="F88" s="3">
        <v>36.43</v>
      </c>
      <c r="G88" s="3">
        <v>277</v>
      </c>
      <c r="H88" s="3">
        <v>0.21</v>
      </c>
      <c r="I88" s="3">
        <v>1.9</v>
      </c>
      <c r="J88" s="3">
        <v>53.25</v>
      </c>
      <c r="K88" s="3">
        <v>0.68</v>
      </c>
      <c r="L88" s="3">
        <v>197.75</v>
      </c>
      <c r="M88" s="3">
        <v>258.25</v>
      </c>
      <c r="N88" s="3">
        <v>69.5</v>
      </c>
      <c r="O88" s="3">
        <v>1.56</v>
      </c>
      <c r="P88" s="2" t="s">
        <v>185</v>
      </c>
      <c r="Q88" s="2"/>
      <c r="R88" s="54"/>
    </row>
    <row r="89" spans="1:18" x14ac:dyDescent="0.3">
      <c r="A89" s="16">
        <v>4</v>
      </c>
      <c r="B89" s="10" t="s">
        <v>34</v>
      </c>
      <c r="C89" s="3">
        <v>100</v>
      </c>
      <c r="D89" s="3">
        <v>0.4</v>
      </c>
      <c r="E89" s="3">
        <v>0.4</v>
      </c>
      <c r="F89" s="3">
        <v>9.8000000000000007</v>
      </c>
      <c r="G89" s="3">
        <v>44</v>
      </c>
      <c r="H89" s="3">
        <v>0.03</v>
      </c>
      <c r="I89" s="3">
        <v>7</v>
      </c>
      <c r="J89" s="3">
        <v>0</v>
      </c>
      <c r="K89" s="3">
        <v>0.2</v>
      </c>
      <c r="L89" s="3">
        <v>16.100000000000001</v>
      </c>
      <c r="M89" s="3">
        <v>11</v>
      </c>
      <c r="N89" s="3">
        <v>9</v>
      </c>
      <c r="O89" s="3">
        <v>2.21</v>
      </c>
      <c r="P89" s="2" t="s">
        <v>49</v>
      </c>
      <c r="Q89" s="2"/>
      <c r="R89" s="54"/>
    </row>
    <row r="90" spans="1:18" ht="14.25" customHeight="1" x14ac:dyDescent="0.3">
      <c r="A90" s="8">
        <v>5</v>
      </c>
      <c r="B90" s="2" t="s">
        <v>32</v>
      </c>
      <c r="C90" s="3">
        <v>200</v>
      </c>
      <c r="D90" s="3">
        <v>0.2</v>
      </c>
      <c r="E90" s="3">
        <v>0.1</v>
      </c>
      <c r="F90" s="3">
        <v>9.3000000000000007</v>
      </c>
      <c r="G90" s="3">
        <v>38</v>
      </c>
      <c r="H90" s="3">
        <v>0</v>
      </c>
      <c r="I90" s="3">
        <v>0</v>
      </c>
      <c r="J90" s="3">
        <v>0</v>
      </c>
      <c r="K90" s="3">
        <v>0</v>
      </c>
      <c r="L90" s="3">
        <v>5.0999999999999996</v>
      </c>
      <c r="M90" s="3">
        <v>7.7</v>
      </c>
      <c r="N90" s="3">
        <v>4.2</v>
      </c>
      <c r="O90" s="3">
        <v>0.82</v>
      </c>
      <c r="P90" s="2" t="s">
        <v>51</v>
      </c>
      <c r="Q90" s="2"/>
      <c r="R90" s="11"/>
    </row>
    <row r="91" spans="1:18" ht="15" thickBot="1" x14ac:dyDescent="0.35">
      <c r="A91" s="55">
        <v>6</v>
      </c>
      <c r="B91" s="12" t="s">
        <v>25</v>
      </c>
      <c r="C91" s="13">
        <v>40</v>
      </c>
      <c r="D91" s="13">
        <v>3</v>
      </c>
      <c r="E91" s="13">
        <v>1.1599999999999999</v>
      </c>
      <c r="F91" s="13">
        <v>20.6</v>
      </c>
      <c r="G91" s="13">
        <v>104.4</v>
      </c>
      <c r="H91" s="13">
        <v>4.3999999999999997E-2</v>
      </c>
      <c r="I91" s="13">
        <v>0</v>
      </c>
      <c r="J91" s="13">
        <v>0</v>
      </c>
      <c r="K91" s="13">
        <v>0.68</v>
      </c>
      <c r="L91" s="13">
        <v>0.48</v>
      </c>
      <c r="M91" s="13">
        <v>26</v>
      </c>
      <c r="N91" s="13">
        <v>5.2</v>
      </c>
      <c r="O91" s="13">
        <v>0.48</v>
      </c>
      <c r="P91" s="148" t="s">
        <v>48</v>
      </c>
      <c r="Q91" s="149"/>
      <c r="R91" s="54"/>
    </row>
    <row r="92" spans="1:18" ht="15" thickBot="1" x14ac:dyDescent="0.35">
      <c r="A92" s="68"/>
      <c r="B92" s="69" t="s">
        <v>111</v>
      </c>
      <c r="C92" s="70">
        <v>557</v>
      </c>
      <c r="D92" s="70">
        <f t="shared" ref="D92:O92" si="15">SUM(D86:D91)</f>
        <v>14.219999999999999</v>
      </c>
      <c r="E92" s="70">
        <f t="shared" si="15"/>
        <v>17.899999999999999</v>
      </c>
      <c r="F92" s="70">
        <f t="shared" si="15"/>
        <v>76.199999999999989</v>
      </c>
      <c r="G92" s="70">
        <f t="shared" si="15"/>
        <v>534.79999999999995</v>
      </c>
      <c r="H92" s="70">
        <f t="shared" si="15"/>
        <v>0.28699999999999998</v>
      </c>
      <c r="I92" s="70">
        <f t="shared" si="15"/>
        <v>8.9450000000000003</v>
      </c>
      <c r="J92" s="70">
        <f t="shared" si="15"/>
        <v>73.45</v>
      </c>
      <c r="K92" s="70">
        <f t="shared" si="15"/>
        <v>1.605</v>
      </c>
      <c r="L92" s="70">
        <f t="shared" si="15"/>
        <v>280.25000000000006</v>
      </c>
      <c r="M92" s="70">
        <f t="shared" si="15"/>
        <v>338.15</v>
      </c>
      <c r="N92" s="70">
        <f t="shared" si="15"/>
        <v>90.4</v>
      </c>
      <c r="O92" s="70">
        <f t="shared" si="15"/>
        <v>5.141</v>
      </c>
      <c r="P92" s="193"/>
      <c r="Q92" s="183"/>
      <c r="R92" s="67">
        <v>94.89</v>
      </c>
    </row>
    <row r="93" spans="1:18" ht="15" thickBot="1" x14ac:dyDescent="0.35">
      <c r="A93" s="161" t="s">
        <v>112</v>
      </c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7"/>
    </row>
    <row r="94" spans="1:18" ht="14.25" customHeight="1" x14ac:dyDescent="0.3">
      <c r="A94" s="1">
        <v>1</v>
      </c>
      <c r="B94" s="2" t="s">
        <v>132</v>
      </c>
      <c r="C94" s="3" t="s">
        <v>124</v>
      </c>
      <c r="D94" s="3">
        <v>3.28</v>
      </c>
      <c r="E94" s="3">
        <v>7.12</v>
      </c>
      <c r="F94" s="3">
        <v>16.100000000000001</v>
      </c>
      <c r="G94" s="3">
        <v>141.69999999999999</v>
      </c>
      <c r="H94" s="3">
        <v>0.11</v>
      </c>
      <c r="I94" s="3">
        <v>8.5399999999999991</v>
      </c>
      <c r="J94" s="3">
        <v>8</v>
      </c>
      <c r="K94" s="3">
        <v>2.84</v>
      </c>
      <c r="L94" s="3">
        <v>24.4</v>
      </c>
      <c r="M94" s="3">
        <v>76.2</v>
      </c>
      <c r="N94" s="3">
        <v>31</v>
      </c>
      <c r="O94" s="3">
        <v>0.79</v>
      </c>
      <c r="P94" s="2" t="s">
        <v>197</v>
      </c>
      <c r="Q94" s="2"/>
      <c r="R94" s="11"/>
    </row>
    <row r="95" spans="1:18" ht="17.25" customHeight="1" x14ac:dyDescent="0.3">
      <c r="A95" s="8">
        <v>2</v>
      </c>
      <c r="B95" s="29" t="s">
        <v>133</v>
      </c>
      <c r="C95" s="109" t="s">
        <v>24</v>
      </c>
      <c r="D95" s="109">
        <v>18.18</v>
      </c>
      <c r="E95" s="109">
        <v>9.1</v>
      </c>
      <c r="F95" s="109">
        <v>4.55</v>
      </c>
      <c r="G95" s="109">
        <v>172.73</v>
      </c>
      <c r="H95" s="141">
        <v>0.27</v>
      </c>
      <c r="I95" s="141">
        <v>4.0999999999999996</v>
      </c>
      <c r="J95" s="141">
        <v>1180</v>
      </c>
      <c r="K95" s="141">
        <v>2.4500000000000002</v>
      </c>
      <c r="L95" s="141">
        <v>69.099999999999994</v>
      </c>
      <c r="M95" s="141">
        <v>272.73</v>
      </c>
      <c r="N95" s="141">
        <v>24.55</v>
      </c>
      <c r="O95" s="141">
        <v>15.19</v>
      </c>
      <c r="P95" s="190" t="s">
        <v>134</v>
      </c>
      <c r="Q95" s="191"/>
      <c r="R95" s="11"/>
    </row>
    <row r="96" spans="1:18" ht="14.25" customHeight="1" x14ac:dyDescent="0.3">
      <c r="A96" s="8">
        <v>3</v>
      </c>
      <c r="B96" s="17" t="s">
        <v>59</v>
      </c>
      <c r="C96" s="18" t="s">
        <v>33</v>
      </c>
      <c r="D96" s="19">
        <v>7.4</v>
      </c>
      <c r="E96" s="19">
        <v>6.6</v>
      </c>
      <c r="F96" s="19">
        <v>39.4</v>
      </c>
      <c r="G96" s="19">
        <v>246</v>
      </c>
      <c r="H96" s="19">
        <v>0.08</v>
      </c>
      <c r="I96" s="19">
        <v>0</v>
      </c>
      <c r="J96" s="19">
        <v>42</v>
      </c>
      <c r="K96" s="19">
        <v>1</v>
      </c>
      <c r="L96" s="19">
        <v>16</v>
      </c>
      <c r="M96" s="19">
        <v>60</v>
      </c>
      <c r="N96" s="19">
        <v>10</v>
      </c>
      <c r="O96" s="19">
        <v>1.4</v>
      </c>
      <c r="P96" s="17" t="s">
        <v>60</v>
      </c>
      <c r="Q96" s="17"/>
      <c r="R96" s="11"/>
    </row>
    <row r="97" spans="1:18" ht="14.25" customHeight="1" x14ac:dyDescent="0.3">
      <c r="A97" s="8">
        <v>4</v>
      </c>
      <c r="B97" s="2" t="s">
        <v>35</v>
      </c>
      <c r="C97" s="3" t="s">
        <v>46</v>
      </c>
      <c r="D97" s="3">
        <v>0.3</v>
      </c>
      <c r="E97" s="3">
        <v>0.1</v>
      </c>
      <c r="F97" s="3">
        <v>9.5</v>
      </c>
      <c r="G97" s="3">
        <v>40</v>
      </c>
      <c r="H97" s="3">
        <v>0</v>
      </c>
      <c r="I97" s="3">
        <v>1</v>
      </c>
      <c r="J97" s="3">
        <v>0</v>
      </c>
      <c r="K97" s="3">
        <v>0.02</v>
      </c>
      <c r="L97" s="3">
        <v>7.9</v>
      </c>
      <c r="M97" s="3">
        <v>9.1</v>
      </c>
      <c r="N97" s="3">
        <v>5</v>
      </c>
      <c r="O97" s="3">
        <v>0.87</v>
      </c>
      <c r="P97" s="2" t="s">
        <v>47</v>
      </c>
      <c r="Q97" s="2"/>
      <c r="R97" s="11"/>
    </row>
    <row r="98" spans="1:18" ht="14.25" customHeight="1" thickBot="1" x14ac:dyDescent="0.35">
      <c r="A98" s="8">
        <v>5</v>
      </c>
      <c r="B98" s="2" t="s">
        <v>79</v>
      </c>
      <c r="C98" s="3" t="s">
        <v>80</v>
      </c>
      <c r="D98" s="3">
        <v>3.12</v>
      </c>
      <c r="E98" s="3">
        <v>0.46</v>
      </c>
      <c r="F98" s="3">
        <v>17.86</v>
      </c>
      <c r="G98" s="3">
        <v>88</v>
      </c>
      <c r="H98" s="3">
        <v>7.1999999999999995E-2</v>
      </c>
      <c r="I98" s="3">
        <v>0</v>
      </c>
      <c r="J98" s="3">
        <v>0</v>
      </c>
      <c r="K98" s="3">
        <v>0.68</v>
      </c>
      <c r="L98" s="3">
        <v>10.6</v>
      </c>
      <c r="M98" s="3">
        <v>59.8</v>
      </c>
      <c r="N98" s="3">
        <v>16</v>
      </c>
      <c r="O98" s="3">
        <v>1.1000000000000001</v>
      </c>
      <c r="P98" s="168" t="s">
        <v>81</v>
      </c>
      <c r="Q98" s="168"/>
      <c r="R98" s="121"/>
    </row>
    <row r="99" spans="1:18" ht="14.25" customHeight="1" thickBot="1" x14ac:dyDescent="0.35">
      <c r="A99" s="8"/>
      <c r="B99" s="14" t="s">
        <v>115</v>
      </c>
      <c r="C99" s="15">
        <v>857</v>
      </c>
      <c r="D99" s="15">
        <f t="shared" ref="D99:O99" si="16">SUM(D93:D98)</f>
        <v>32.28</v>
      </c>
      <c r="E99" s="15">
        <f t="shared" si="16"/>
        <v>23.380000000000003</v>
      </c>
      <c r="F99" s="15">
        <f t="shared" si="16"/>
        <v>87.41</v>
      </c>
      <c r="G99" s="15">
        <f t="shared" si="16"/>
        <v>688.43</v>
      </c>
      <c r="H99" s="15">
        <f t="shared" si="16"/>
        <v>0.53200000000000003</v>
      </c>
      <c r="I99" s="15">
        <f t="shared" si="16"/>
        <v>13.639999999999999</v>
      </c>
      <c r="J99" s="15">
        <f t="shared" si="16"/>
        <v>1230</v>
      </c>
      <c r="K99" s="15">
        <f t="shared" si="16"/>
        <v>6.9899999999999993</v>
      </c>
      <c r="L99" s="15">
        <f t="shared" si="16"/>
        <v>128</v>
      </c>
      <c r="M99" s="15">
        <f t="shared" si="16"/>
        <v>477.83000000000004</v>
      </c>
      <c r="N99" s="15">
        <f t="shared" si="16"/>
        <v>86.55</v>
      </c>
      <c r="O99" s="15">
        <f t="shared" si="16"/>
        <v>19.350000000000001</v>
      </c>
      <c r="P99" s="192"/>
      <c r="Q99" s="192"/>
      <c r="R99" s="125">
        <v>71.59</v>
      </c>
    </row>
    <row r="100" spans="1:18" ht="15" thickBot="1" x14ac:dyDescent="0.35">
      <c r="A100" s="110"/>
      <c r="B100" s="111" t="s">
        <v>23</v>
      </c>
      <c r="C100" s="126"/>
      <c r="D100" s="105">
        <f t="shared" ref="D100:O100" si="17">D92+D99</f>
        <v>46.5</v>
      </c>
      <c r="E100" s="105">
        <f t="shared" si="17"/>
        <v>41.28</v>
      </c>
      <c r="F100" s="105">
        <f t="shared" si="17"/>
        <v>163.60999999999999</v>
      </c>
      <c r="G100" s="105">
        <f t="shared" si="17"/>
        <v>1223.23</v>
      </c>
      <c r="H100" s="105">
        <f t="shared" si="17"/>
        <v>0.81899999999999995</v>
      </c>
      <c r="I100" s="105">
        <f t="shared" si="17"/>
        <v>22.585000000000001</v>
      </c>
      <c r="J100" s="105">
        <f t="shared" si="17"/>
        <v>1303.45</v>
      </c>
      <c r="K100" s="105">
        <f t="shared" si="17"/>
        <v>8.5949999999999989</v>
      </c>
      <c r="L100" s="105">
        <f t="shared" si="17"/>
        <v>408.25000000000006</v>
      </c>
      <c r="M100" s="105">
        <f t="shared" si="17"/>
        <v>815.98</v>
      </c>
      <c r="N100" s="105">
        <f t="shared" si="17"/>
        <v>176.95</v>
      </c>
      <c r="O100" s="105">
        <f t="shared" si="17"/>
        <v>24.491</v>
      </c>
      <c r="P100" s="169"/>
      <c r="Q100" s="170"/>
      <c r="R100" s="62">
        <v>166.48</v>
      </c>
    </row>
    <row r="101" spans="1:18" ht="15" thickBot="1" x14ac:dyDescent="0.35">
      <c r="A101" s="164" t="s">
        <v>174</v>
      </c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/>
    </row>
    <row r="102" spans="1:18" ht="15" thickBot="1" x14ac:dyDescent="0.35">
      <c r="A102" s="161" t="s">
        <v>110</v>
      </c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7"/>
    </row>
    <row r="103" spans="1:18" ht="16.05" customHeight="1" x14ac:dyDescent="0.3">
      <c r="A103" s="1">
        <v>1</v>
      </c>
      <c r="B103" s="25" t="s">
        <v>39</v>
      </c>
      <c r="C103" s="18" t="s">
        <v>61</v>
      </c>
      <c r="D103" s="18">
        <v>16.940000000000001</v>
      </c>
      <c r="E103" s="18">
        <v>13.6</v>
      </c>
      <c r="F103" s="18">
        <v>13.72</v>
      </c>
      <c r="G103" s="18">
        <v>245</v>
      </c>
      <c r="H103" s="18">
        <v>8.4000000000000005E-2</v>
      </c>
      <c r="I103" s="18">
        <v>0.56000000000000005</v>
      </c>
      <c r="J103" s="18">
        <v>74.2</v>
      </c>
      <c r="K103" s="18">
        <v>1.26</v>
      </c>
      <c r="L103" s="18">
        <v>149.80000000000001</v>
      </c>
      <c r="M103" s="18">
        <v>165.2</v>
      </c>
      <c r="N103" s="18">
        <v>25.2</v>
      </c>
      <c r="O103" s="18">
        <v>1.21</v>
      </c>
      <c r="P103" s="17" t="s">
        <v>62</v>
      </c>
      <c r="Q103" s="17"/>
      <c r="R103" s="53"/>
    </row>
    <row r="104" spans="1:18" ht="16.05" customHeight="1" x14ac:dyDescent="0.3">
      <c r="A104" s="16">
        <v>2</v>
      </c>
      <c r="B104" s="20" t="s">
        <v>103</v>
      </c>
      <c r="C104" s="21" t="s">
        <v>33</v>
      </c>
      <c r="D104" s="24">
        <v>9.1</v>
      </c>
      <c r="E104" s="24">
        <v>8.44</v>
      </c>
      <c r="F104" s="24">
        <v>51.2</v>
      </c>
      <c r="G104" s="24">
        <v>317</v>
      </c>
      <c r="H104" s="24">
        <v>0.24</v>
      </c>
      <c r="I104" s="24">
        <v>0</v>
      </c>
      <c r="J104" s="24">
        <v>32</v>
      </c>
      <c r="K104" s="24">
        <v>0.32</v>
      </c>
      <c r="L104" s="24">
        <v>24.8</v>
      </c>
      <c r="M104" s="24">
        <v>185.4</v>
      </c>
      <c r="N104" s="24">
        <v>65.2</v>
      </c>
      <c r="O104" s="24">
        <v>2.15</v>
      </c>
      <c r="P104" s="20" t="s">
        <v>104</v>
      </c>
      <c r="Q104" s="20"/>
      <c r="R104" s="54"/>
    </row>
    <row r="105" spans="1:18" ht="14.25" customHeight="1" x14ac:dyDescent="0.3">
      <c r="A105" s="8">
        <v>3</v>
      </c>
      <c r="B105" s="2" t="s">
        <v>38</v>
      </c>
      <c r="C105" s="3">
        <v>200</v>
      </c>
      <c r="D105" s="3">
        <v>0.6</v>
      </c>
      <c r="E105" s="3">
        <v>0.1</v>
      </c>
      <c r="F105" s="3">
        <v>20.100000000000001</v>
      </c>
      <c r="G105" s="3">
        <v>84</v>
      </c>
      <c r="H105" s="3">
        <v>0</v>
      </c>
      <c r="I105" s="3">
        <v>0.2</v>
      </c>
      <c r="J105" s="3">
        <v>0</v>
      </c>
      <c r="K105" s="3">
        <v>0.4</v>
      </c>
      <c r="L105" s="3">
        <v>20.100000000000001</v>
      </c>
      <c r="M105" s="3">
        <v>19.2</v>
      </c>
      <c r="N105" s="3">
        <v>14.4</v>
      </c>
      <c r="O105" s="3">
        <v>0.69</v>
      </c>
      <c r="P105" s="2" t="s">
        <v>63</v>
      </c>
      <c r="Q105" s="2"/>
      <c r="R105" s="11"/>
    </row>
    <row r="106" spans="1:18" ht="14.25" customHeight="1" thickBot="1" x14ac:dyDescent="0.35">
      <c r="A106" s="47">
        <v>4</v>
      </c>
      <c r="B106" s="12" t="s">
        <v>79</v>
      </c>
      <c r="C106" s="13" t="s">
        <v>80</v>
      </c>
      <c r="D106" s="13">
        <v>3.12</v>
      </c>
      <c r="E106" s="13">
        <v>0.46</v>
      </c>
      <c r="F106" s="13">
        <v>17.86</v>
      </c>
      <c r="G106" s="13">
        <v>88</v>
      </c>
      <c r="H106" s="13">
        <v>7.1999999999999995E-2</v>
      </c>
      <c r="I106" s="13">
        <v>0</v>
      </c>
      <c r="J106" s="13">
        <v>0</v>
      </c>
      <c r="K106" s="13">
        <v>0.68</v>
      </c>
      <c r="L106" s="13">
        <v>10.6</v>
      </c>
      <c r="M106" s="13">
        <v>59.8</v>
      </c>
      <c r="N106" s="13">
        <v>16</v>
      </c>
      <c r="O106" s="13">
        <v>1.1000000000000001</v>
      </c>
      <c r="P106" s="143" t="s">
        <v>81</v>
      </c>
      <c r="Q106" s="144"/>
      <c r="R106" s="48"/>
    </row>
    <row r="107" spans="1:18" ht="15" thickBot="1" x14ac:dyDescent="0.35">
      <c r="A107" s="57"/>
      <c r="B107" s="58" t="s">
        <v>111</v>
      </c>
      <c r="C107" s="59">
        <v>565</v>
      </c>
      <c r="D107" s="59">
        <f t="shared" ref="D107:O107" si="18">SUM(D103:D106)</f>
        <v>29.76</v>
      </c>
      <c r="E107" s="59">
        <f t="shared" si="18"/>
        <v>22.6</v>
      </c>
      <c r="F107" s="59">
        <f t="shared" si="18"/>
        <v>102.88000000000001</v>
      </c>
      <c r="G107" s="59">
        <f t="shared" si="18"/>
        <v>734</v>
      </c>
      <c r="H107" s="59">
        <f t="shared" si="18"/>
        <v>0.39600000000000002</v>
      </c>
      <c r="I107" s="59">
        <f t="shared" si="18"/>
        <v>0.76</v>
      </c>
      <c r="J107" s="59">
        <f t="shared" si="18"/>
        <v>106.2</v>
      </c>
      <c r="K107" s="59">
        <f t="shared" si="18"/>
        <v>2.66</v>
      </c>
      <c r="L107" s="59">
        <f t="shared" si="18"/>
        <v>205.3</v>
      </c>
      <c r="M107" s="59">
        <f t="shared" si="18"/>
        <v>429.6</v>
      </c>
      <c r="N107" s="59">
        <f t="shared" si="18"/>
        <v>120.80000000000001</v>
      </c>
      <c r="O107" s="59">
        <f t="shared" si="18"/>
        <v>5.15</v>
      </c>
      <c r="P107" s="161"/>
      <c r="Q107" s="167"/>
      <c r="R107" s="62">
        <v>94.89</v>
      </c>
    </row>
    <row r="108" spans="1:18" x14ac:dyDescent="0.3">
      <c r="A108" s="187" t="s">
        <v>112</v>
      </c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63"/>
    </row>
    <row r="109" spans="1:18" x14ac:dyDescent="0.3">
      <c r="A109" s="116">
        <v>1</v>
      </c>
      <c r="B109" s="29" t="s">
        <v>135</v>
      </c>
      <c r="C109" s="109" t="s">
        <v>114</v>
      </c>
      <c r="D109" s="109">
        <v>2.5299999999999998</v>
      </c>
      <c r="E109" s="109">
        <v>6</v>
      </c>
      <c r="F109" s="109">
        <v>8.67</v>
      </c>
      <c r="G109" s="109">
        <v>98.8</v>
      </c>
      <c r="H109" s="109">
        <v>0.08</v>
      </c>
      <c r="I109" s="109">
        <v>4.37</v>
      </c>
      <c r="J109" s="109">
        <v>8</v>
      </c>
      <c r="K109" s="109">
        <v>2.5</v>
      </c>
      <c r="L109" s="109">
        <v>33.1</v>
      </c>
      <c r="M109" s="109">
        <v>67.3</v>
      </c>
      <c r="N109" s="109">
        <v>24.9</v>
      </c>
      <c r="O109" s="109">
        <v>0.9</v>
      </c>
      <c r="P109" s="188" t="s">
        <v>198</v>
      </c>
      <c r="Q109" s="188"/>
      <c r="R109" s="54"/>
    </row>
    <row r="110" spans="1:18" x14ac:dyDescent="0.3">
      <c r="A110" s="116">
        <v>2</v>
      </c>
      <c r="B110" s="29" t="s">
        <v>136</v>
      </c>
      <c r="C110" s="109" t="s">
        <v>24</v>
      </c>
      <c r="D110" s="109">
        <v>10.65</v>
      </c>
      <c r="E110" s="109">
        <v>1.35</v>
      </c>
      <c r="F110" s="109">
        <v>5.0999999999999996</v>
      </c>
      <c r="G110" s="109">
        <v>60.1</v>
      </c>
      <c r="H110" s="109">
        <v>4.3999999999999997E-2</v>
      </c>
      <c r="I110" s="109">
        <v>0.24</v>
      </c>
      <c r="J110" s="109">
        <v>21.7</v>
      </c>
      <c r="K110" s="109">
        <v>0.9</v>
      </c>
      <c r="L110" s="109">
        <v>24.7</v>
      </c>
      <c r="M110" s="109">
        <v>14.4</v>
      </c>
      <c r="N110" s="109">
        <v>13.8</v>
      </c>
      <c r="O110" s="109">
        <v>0.44</v>
      </c>
      <c r="P110" s="189" t="s">
        <v>137</v>
      </c>
      <c r="Q110" s="188"/>
      <c r="R110" s="54"/>
    </row>
    <row r="111" spans="1:18" ht="14.25" customHeight="1" x14ac:dyDescent="0.3">
      <c r="A111" s="5">
        <v>3</v>
      </c>
      <c r="B111" s="138" t="s">
        <v>52</v>
      </c>
      <c r="C111" s="7" t="s">
        <v>33</v>
      </c>
      <c r="D111" s="7">
        <v>5.0199999999999996</v>
      </c>
      <c r="E111" s="7">
        <v>7.24</v>
      </c>
      <c r="F111" s="7">
        <v>51.8</v>
      </c>
      <c r="G111" s="7">
        <v>292.39999999999998</v>
      </c>
      <c r="H111" s="7">
        <v>4.2000000000000003E-2</v>
      </c>
      <c r="I111" s="7">
        <v>0</v>
      </c>
      <c r="J111" s="7">
        <v>36</v>
      </c>
      <c r="K111" s="7">
        <v>0.38</v>
      </c>
      <c r="L111" s="7">
        <v>23</v>
      </c>
      <c r="M111" s="7">
        <v>111.6</v>
      </c>
      <c r="N111" s="7">
        <v>36.200000000000003</v>
      </c>
      <c r="O111" s="7">
        <v>1.1399999999999999</v>
      </c>
      <c r="P111" s="6" t="s">
        <v>53</v>
      </c>
      <c r="Q111" s="6"/>
      <c r="R111" s="11"/>
    </row>
    <row r="112" spans="1:18" ht="14.25" customHeight="1" x14ac:dyDescent="0.3">
      <c r="A112" s="8">
        <v>4</v>
      </c>
      <c r="B112" s="2" t="s">
        <v>32</v>
      </c>
      <c r="C112" s="3">
        <v>200</v>
      </c>
      <c r="D112" s="3">
        <v>0.2</v>
      </c>
      <c r="E112" s="3">
        <v>0.1</v>
      </c>
      <c r="F112" s="3">
        <v>9.3000000000000007</v>
      </c>
      <c r="G112" s="3">
        <v>38</v>
      </c>
      <c r="H112" s="3">
        <v>0</v>
      </c>
      <c r="I112" s="3">
        <v>0</v>
      </c>
      <c r="J112" s="3">
        <v>0</v>
      </c>
      <c r="K112" s="3">
        <v>0</v>
      </c>
      <c r="L112" s="3">
        <v>5.0999999999999996</v>
      </c>
      <c r="M112" s="3">
        <v>7.7</v>
      </c>
      <c r="N112" s="3">
        <v>4.2</v>
      </c>
      <c r="O112" s="3">
        <v>0.82</v>
      </c>
      <c r="P112" s="2" t="s">
        <v>51</v>
      </c>
      <c r="Q112" s="2"/>
      <c r="R112" s="120"/>
    </row>
    <row r="113" spans="1:18" ht="14.25" customHeight="1" thickBot="1" x14ac:dyDescent="0.35">
      <c r="A113" s="8">
        <v>5</v>
      </c>
      <c r="B113" s="2" t="s">
        <v>79</v>
      </c>
      <c r="C113" s="3" t="s">
        <v>80</v>
      </c>
      <c r="D113" s="3">
        <v>3.12</v>
      </c>
      <c r="E113" s="3">
        <v>0.46</v>
      </c>
      <c r="F113" s="3">
        <v>17.86</v>
      </c>
      <c r="G113" s="3">
        <v>88</v>
      </c>
      <c r="H113" s="3">
        <v>7.1999999999999995E-2</v>
      </c>
      <c r="I113" s="3">
        <v>0</v>
      </c>
      <c r="J113" s="3">
        <v>0</v>
      </c>
      <c r="K113" s="3">
        <v>0.68</v>
      </c>
      <c r="L113" s="3">
        <v>10.6</v>
      </c>
      <c r="M113" s="3">
        <v>59.8</v>
      </c>
      <c r="N113" s="3">
        <v>16</v>
      </c>
      <c r="O113" s="3">
        <v>1.1000000000000001</v>
      </c>
      <c r="P113" s="168" t="s">
        <v>81</v>
      </c>
      <c r="Q113" s="168"/>
      <c r="R113" s="121"/>
    </row>
    <row r="114" spans="1:18" ht="15" thickBot="1" x14ac:dyDescent="0.35">
      <c r="A114" s="29"/>
      <c r="B114" s="124" t="s">
        <v>115</v>
      </c>
      <c r="C114" s="85">
        <v>800</v>
      </c>
      <c r="D114" s="85">
        <f t="shared" ref="D114:O114" si="19">SUM(D103:D113)</f>
        <v>81.040000000000006</v>
      </c>
      <c r="E114" s="85">
        <f t="shared" si="19"/>
        <v>60.350000000000009</v>
      </c>
      <c r="F114" s="85">
        <f t="shared" si="19"/>
        <v>298.49</v>
      </c>
      <c r="G114" s="85">
        <f>SUM(G109:G113)</f>
        <v>577.29999999999995</v>
      </c>
      <c r="H114" s="85">
        <f t="shared" si="19"/>
        <v>1.03</v>
      </c>
      <c r="I114" s="85">
        <f t="shared" si="19"/>
        <v>6.1300000000000008</v>
      </c>
      <c r="J114" s="85">
        <f t="shared" si="19"/>
        <v>278.10000000000002</v>
      </c>
      <c r="K114" s="85">
        <f t="shared" si="19"/>
        <v>9.7800000000000011</v>
      </c>
      <c r="L114" s="85">
        <f t="shared" si="19"/>
        <v>507.10000000000008</v>
      </c>
      <c r="M114" s="85">
        <f t="shared" si="19"/>
        <v>1120</v>
      </c>
      <c r="N114" s="85">
        <f t="shared" si="19"/>
        <v>336.7</v>
      </c>
      <c r="O114" s="85">
        <f t="shared" si="19"/>
        <v>14.700000000000001</v>
      </c>
      <c r="P114" s="145"/>
      <c r="Q114" s="147"/>
      <c r="R114" s="122">
        <v>71.59</v>
      </c>
    </row>
    <row r="115" spans="1:18" ht="15" thickBot="1" x14ac:dyDescent="0.35">
      <c r="A115" s="110"/>
      <c r="B115" s="111" t="s">
        <v>23</v>
      </c>
      <c r="C115" s="105"/>
      <c r="D115" s="105">
        <f t="shared" ref="D115:O115" si="20">D107+D114</f>
        <v>110.80000000000001</v>
      </c>
      <c r="E115" s="105">
        <f t="shared" si="20"/>
        <v>82.950000000000017</v>
      </c>
      <c r="F115" s="105">
        <f t="shared" si="20"/>
        <v>401.37</v>
      </c>
      <c r="G115" s="123">
        <f>G114+G107</f>
        <v>1311.3</v>
      </c>
      <c r="H115" s="105">
        <f t="shared" si="20"/>
        <v>1.4260000000000002</v>
      </c>
      <c r="I115" s="105">
        <f t="shared" si="20"/>
        <v>6.8900000000000006</v>
      </c>
      <c r="J115" s="105">
        <f t="shared" si="20"/>
        <v>384.3</v>
      </c>
      <c r="K115" s="105">
        <f t="shared" si="20"/>
        <v>12.440000000000001</v>
      </c>
      <c r="L115" s="105">
        <f t="shared" si="20"/>
        <v>712.40000000000009</v>
      </c>
      <c r="M115" s="105">
        <f t="shared" si="20"/>
        <v>1549.6</v>
      </c>
      <c r="N115" s="105">
        <f t="shared" si="20"/>
        <v>457.5</v>
      </c>
      <c r="O115" s="105">
        <f t="shared" si="20"/>
        <v>19.850000000000001</v>
      </c>
      <c r="P115" s="169"/>
      <c r="Q115" s="170"/>
      <c r="R115" s="62">
        <v>166.48</v>
      </c>
    </row>
    <row r="116" spans="1:18" ht="15" thickBot="1" x14ac:dyDescent="0.35">
      <c r="A116" s="161" t="s">
        <v>175</v>
      </c>
      <c r="B116" s="162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7"/>
    </row>
    <row r="117" spans="1:18" ht="15" thickBot="1" x14ac:dyDescent="0.35">
      <c r="A117" s="161" t="s">
        <v>110</v>
      </c>
      <c r="B117" s="162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7"/>
    </row>
    <row r="118" spans="1:18" ht="14.25" customHeight="1" x14ac:dyDescent="0.3">
      <c r="A118" s="1">
        <v>1</v>
      </c>
      <c r="B118" s="20" t="s">
        <v>92</v>
      </c>
      <c r="C118" s="21" t="s">
        <v>24</v>
      </c>
      <c r="D118" s="21">
        <v>9.6999999999999993</v>
      </c>
      <c r="E118" s="21">
        <v>9.6</v>
      </c>
      <c r="F118" s="21">
        <v>10.7</v>
      </c>
      <c r="G118" s="21">
        <v>168</v>
      </c>
      <c r="H118" s="21">
        <v>0.05</v>
      </c>
      <c r="I118" s="21">
        <v>1</v>
      </c>
      <c r="J118" s="21">
        <v>546</v>
      </c>
      <c r="K118" s="21">
        <v>0.39</v>
      </c>
      <c r="L118" s="21">
        <v>47.3</v>
      </c>
      <c r="M118" s="21">
        <v>116</v>
      </c>
      <c r="N118" s="21">
        <v>17.5</v>
      </c>
      <c r="O118" s="21">
        <v>1</v>
      </c>
      <c r="P118" s="2" t="s">
        <v>100</v>
      </c>
      <c r="Q118" s="26"/>
      <c r="R118" s="11"/>
    </row>
    <row r="119" spans="1:18" ht="14.25" customHeight="1" x14ac:dyDescent="0.3">
      <c r="A119" s="8">
        <v>2</v>
      </c>
      <c r="B119" s="27" t="s">
        <v>64</v>
      </c>
      <c r="C119" s="21" t="s">
        <v>33</v>
      </c>
      <c r="D119" s="24">
        <v>7.4</v>
      </c>
      <c r="E119" s="24">
        <v>6.6</v>
      </c>
      <c r="F119" s="24">
        <v>39.4</v>
      </c>
      <c r="G119" s="24">
        <v>246</v>
      </c>
      <c r="H119" s="24">
        <v>0.08</v>
      </c>
      <c r="I119" s="24">
        <v>0</v>
      </c>
      <c r="J119" s="24">
        <v>42</v>
      </c>
      <c r="K119" s="24">
        <v>1</v>
      </c>
      <c r="L119" s="24">
        <v>16</v>
      </c>
      <c r="M119" s="24">
        <v>60</v>
      </c>
      <c r="N119" s="24">
        <v>10</v>
      </c>
      <c r="O119" s="24">
        <v>1.4</v>
      </c>
      <c r="P119" s="17" t="s">
        <v>60</v>
      </c>
      <c r="Q119" s="17"/>
      <c r="R119" s="11"/>
    </row>
    <row r="120" spans="1:18" x14ac:dyDescent="0.3">
      <c r="A120" s="16">
        <v>3</v>
      </c>
      <c r="B120" s="20" t="s">
        <v>27</v>
      </c>
      <c r="C120" s="21">
        <v>200</v>
      </c>
      <c r="D120" s="21">
        <v>0.67</v>
      </c>
      <c r="E120" s="21">
        <v>0.27</v>
      </c>
      <c r="F120" s="21">
        <v>18.3</v>
      </c>
      <c r="G120" s="21">
        <v>78</v>
      </c>
      <c r="H120" s="21">
        <v>0.01</v>
      </c>
      <c r="I120" s="21">
        <v>80</v>
      </c>
      <c r="J120" s="21">
        <v>0</v>
      </c>
      <c r="K120" s="21">
        <v>0.8</v>
      </c>
      <c r="L120" s="21">
        <v>11.9</v>
      </c>
      <c r="M120" s="21">
        <v>3.2</v>
      </c>
      <c r="N120" s="21">
        <v>3.2</v>
      </c>
      <c r="O120" s="21">
        <v>0.61</v>
      </c>
      <c r="P120" s="20" t="s">
        <v>89</v>
      </c>
      <c r="Q120" s="20"/>
      <c r="R120" s="54"/>
    </row>
    <row r="121" spans="1:18" ht="14.25" customHeight="1" thickBot="1" x14ac:dyDescent="0.35">
      <c r="A121" s="47">
        <v>4</v>
      </c>
      <c r="B121" s="12" t="s">
        <v>79</v>
      </c>
      <c r="C121" s="13" t="s">
        <v>86</v>
      </c>
      <c r="D121" s="13">
        <v>3.9</v>
      </c>
      <c r="E121" s="13">
        <v>0.57999999999999996</v>
      </c>
      <c r="F121" s="13">
        <v>22.33</v>
      </c>
      <c r="G121" s="13">
        <v>110</v>
      </c>
      <c r="H121" s="13">
        <v>0.09</v>
      </c>
      <c r="I121" s="13">
        <v>0</v>
      </c>
      <c r="J121" s="13">
        <v>0</v>
      </c>
      <c r="K121" s="13">
        <v>0.85</v>
      </c>
      <c r="L121" s="13">
        <v>13.25</v>
      </c>
      <c r="M121" s="13">
        <v>74.8</v>
      </c>
      <c r="N121" s="13">
        <v>20</v>
      </c>
      <c r="O121" s="13">
        <v>1.4</v>
      </c>
      <c r="P121" s="143" t="s">
        <v>81</v>
      </c>
      <c r="Q121" s="144"/>
      <c r="R121" s="48"/>
    </row>
    <row r="122" spans="1:18" ht="15" thickBot="1" x14ac:dyDescent="0.35">
      <c r="A122" s="57"/>
      <c r="B122" s="58" t="s">
        <v>111</v>
      </c>
      <c r="C122" s="59">
        <v>555</v>
      </c>
      <c r="D122" s="59">
        <f t="shared" ref="D122:O122" si="21">SUM(D118:D121)</f>
        <v>21.67</v>
      </c>
      <c r="E122" s="59">
        <f t="shared" si="21"/>
        <v>17.049999999999997</v>
      </c>
      <c r="F122" s="59">
        <f t="shared" si="21"/>
        <v>90.72999999999999</v>
      </c>
      <c r="G122" s="59">
        <f t="shared" si="21"/>
        <v>602</v>
      </c>
      <c r="H122" s="59">
        <f t="shared" si="21"/>
        <v>0.23</v>
      </c>
      <c r="I122" s="59">
        <f t="shared" si="21"/>
        <v>81</v>
      </c>
      <c r="J122" s="59">
        <f t="shared" si="21"/>
        <v>588</v>
      </c>
      <c r="K122" s="59">
        <f t="shared" si="21"/>
        <v>3.0400000000000005</v>
      </c>
      <c r="L122" s="59">
        <f t="shared" si="21"/>
        <v>88.45</v>
      </c>
      <c r="M122" s="59">
        <f t="shared" si="21"/>
        <v>254</v>
      </c>
      <c r="N122" s="59">
        <f t="shared" si="21"/>
        <v>50.7</v>
      </c>
      <c r="O122" s="59">
        <f t="shared" si="21"/>
        <v>4.41</v>
      </c>
      <c r="P122" s="161"/>
      <c r="Q122" s="167"/>
      <c r="R122" s="62">
        <v>94.89</v>
      </c>
    </row>
    <row r="123" spans="1:18" ht="15" thickBot="1" x14ac:dyDescent="0.35">
      <c r="A123" s="161" t="s">
        <v>112</v>
      </c>
      <c r="B123" s="162"/>
      <c r="C123" s="162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3"/>
    </row>
    <row r="124" spans="1:18" ht="16.350000000000001" customHeight="1" x14ac:dyDescent="0.3">
      <c r="A124" s="16">
        <v>1</v>
      </c>
      <c r="B124" s="2" t="s">
        <v>121</v>
      </c>
      <c r="C124" s="3">
        <v>50</v>
      </c>
      <c r="D124" s="3">
        <v>3.8</v>
      </c>
      <c r="E124" s="3">
        <v>4.9000000000000004</v>
      </c>
      <c r="F124" s="3">
        <v>37.200000000000003</v>
      </c>
      <c r="G124" s="3">
        <v>207.5</v>
      </c>
      <c r="H124" s="3">
        <v>0.04</v>
      </c>
      <c r="I124" s="3">
        <v>0</v>
      </c>
      <c r="J124" s="3">
        <v>5</v>
      </c>
      <c r="K124" s="3">
        <v>2.4</v>
      </c>
      <c r="L124" s="3">
        <v>14.5</v>
      </c>
      <c r="M124" s="3">
        <v>45</v>
      </c>
      <c r="N124" s="3">
        <v>10</v>
      </c>
      <c r="O124" s="3">
        <v>2.1</v>
      </c>
      <c r="P124" s="2" t="s">
        <v>138</v>
      </c>
      <c r="Q124" s="142"/>
      <c r="R124" s="54"/>
    </row>
    <row r="125" spans="1:18" x14ac:dyDescent="0.3">
      <c r="A125" s="8">
        <v>2</v>
      </c>
      <c r="B125" s="29" t="s">
        <v>139</v>
      </c>
      <c r="C125" s="109">
        <v>300</v>
      </c>
      <c r="D125" s="109">
        <v>47.3</v>
      </c>
      <c r="E125" s="109">
        <v>4.32</v>
      </c>
      <c r="F125" s="109">
        <v>17.52</v>
      </c>
      <c r="G125" s="109">
        <v>138.96</v>
      </c>
      <c r="H125" s="109">
        <v>0.192</v>
      </c>
      <c r="I125" s="109">
        <v>5.76</v>
      </c>
      <c r="J125" s="109">
        <v>21</v>
      </c>
      <c r="K125" s="109">
        <v>0.3</v>
      </c>
      <c r="L125" s="109">
        <v>42.4</v>
      </c>
      <c r="M125" s="109">
        <v>107.2</v>
      </c>
      <c r="N125" s="109">
        <v>41.3</v>
      </c>
      <c r="O125" s="109">
        <v>2.44</v>
      </c>
      <c r="P125" s="186" t="s">
        <v>140</v>
      </c>
      <c r="Q125" s="186"/>
      <c r="R125" s="11"/>
    </row>
    <row r="126" spans="1:18" ht="16.5" customHeight="1" x14ac:dyDescent="0.3">
      <c r="A126" s="1">
        <v>3</v>
      </c>
      <c r="B126" s="17" t="s">
        <v>141</v>
      </c>
      <c r="C126" s="18" t="s">
        <v>108</v>
      </c>
      <c r="D126" s="19">
        <v>14.4</v>
      </c>
      <c r="E126" s="19">
        <v>10.64</v>
      </c>
      <c r="F126" s="19">
        <v>4.16</v>
      </c>
      <c r="G126" s="19">
        <v>170.4</v>
      </c>
      <c r="H126" s="19">
        <v>6.4000000000000001E-2</v>
      </c>
      <c r="I126" s="19">
        <v>12.4</v>
      </c>
      <c r="J126" s="19">
        <v>0</v>
      </c>
      <c r="K126" s="19">
        <v>0.48</v>
      </c>
      <c r="L126" s="19">
        <v>67.2</v>
      </c>
      <c r="M126" s="19">
        <v>165.6</v>
      </c>
      <c r="N126" s="19">
        <v>31.2</v>
      </c>
      <c r="O126" s="19">
        <v>2.67</v>
      </c>
      <c r="P126" s="20" t="s">
        <v>142</v>
      </c>
      <c r="Q126" s="20"/>
      <c r="R126" s="54"/>
    </row>
    <row r="127" spans="1:18" ht="14.25" customHeight="1" x14ac:dyDescent="0.3">
      <c r="A127" s="8">
        <v>4</v>
      </c>
      <c r="B127" s="2" t="s">
        <v>32</v>
      </c>
      <c r="C127" s="3">
        <v>200</v>
      </c>
      <c r="D127" s="3">
        <v>0.2</v>
      </c>
      <c r="E127" s="3">
        <v>0.1</v>
      </c>
      <c r="F127" s="3">
        <v>9.3000000000000007</v>
      </c>
      <c r="G127" s="3">
        <v>38</v>
      </c>
      <c r="H127" s="3">
        <v>0</v>
      </c>
      <c r="I127" s="3">
        <v>0</v>
      </c>
      <c r="J127" s="3">
        <v>0</v>
      </c>
      <c r="K127" s="3">
        <v>0</v>
      </c>
      <c r="L127" s="3">
        <v>5.0999999999999996</v>
      </c>
      <c r="M127" s="3">
        <v>7.7</v>
      </c>
      <c r="N127" s="3">
        <v>4.2</v>
      </c>
      <c r="O127" s="3">
        <v>0.82</v>
      </c>
      <c r="P127" s="2" t="s">
        <v>51</v>
      </c>
      <c r="Q127" s="2"/>
      <c r="R127" s="11"/>
    </row>
    <row r="128" spans="1:18" ht="14.25" customHeight="1" thickBot="1" x14ac:dyDescent="0.35">
      <c r="A128" s="87">
        <v>5</v>
      </c>
      <c r="B128" s="2" t="s">
        <v>79</v>
      </c>
      <c r="C128" s="3" t="s">
        <v>86</v>
      </c>
      <c r="D128" s="3">
        <v>3.9</v>
      </c>
      <c r="E128" s="3">
        <v>0.57999999999999996</v>
      </c>
      <c r="F128" s="3">
        <v>22.33</v>
      </c>
      <c r="G128" s="3">
        <v>110</v>
      </c>
      <c r="H128" s="3">
        <v>0.09</v>
      </c>
      <c r="I128" s="3">
        <v>0</v>
      </c>
      <c r="J128" s="3">
        <v>0</v>
      </c>
      <c r="K128" s="3">
        <v>0.85</v>
      </c>
      <c r="L128" s="3">
        <v>13.25</v>
      </c>
      <c r="M128" s="3">
        <v>74.8</v>
      </c>
      <c r="N128" s="3">
        <v>20</v>
      </c>
      <c r="O128" s="3">
        <v>1.4</v>
      </c>
      <c r="P128" s="168" t="s">
        <v>81</v>
      </c>
      <c r="Q128" s="168"/>
      <c r="R128" s="121"/>
    </row>
    <row r="129" spans="1:18" ht="15" thickBot="1" x14ac:dyDescent="0.35">
      <c r="A129" s="117"/>
      <c r="B129" s="20" t="s">
        <v>115</v>
      </c>
      <c r="C129" s="21">
        <v>800</v>
      </c>
      <c r="D129" s="21">
        <f t="shared" ref="D129:O129" si="22">D124+D125+D126+D127+D128</f>
        <v>69.600000000000009</v>
      </c>
      <c r="E129" s="21">
        <f t="shared" si="22"/>
        <v>20.54</v>
      </c>
      <c r="F129" s="21">
        <f t="shared" si="22"/>
        <v>90.509999999999991</v>
      </c>
      <c r="G129" s="21">
        <f t="shared" si="22"/>
        <v>664.86</v>
      </c>
      <c r="H129" s="21">
        <f t="shared" si="22"/>
        <v>0.38600000000000001</v>
      </c>
      <c r="I129" s="21">
        <f t="shared" si="22"/>
        <v>18.16</v>
      </c>
      <c r="J129" s="21">
        <f t="shared" si="22"/>
        <v>26</v>
      </c>
      <c r="K129" s="21">
        <f t="shared" si="22"/>
        <v>4.0299999999999994</v>
      </c>
      <c r="L129" s="21">
        <f t="shared" si="22"/>
        <v>142.44999999999999</v>
      </c>
      <c r="M129" s="21">
        <f t="shared" si="22"/>
        <v>400.29999999999995</v>
      </c>
      <c r="N129" s="21">
        <f t="shared" si="22"/>
        <v>106.7</v>
      </c>
      <c r="O129" s="21">
        <f t="shared" si="22"/>
        <v>9.43</v>
      </c>
      <c r="P129" s="204"/>
      <c r="Q129" s="204"/>
      <c r="R129" s="122">
        <v>71.59</v>
      </c>
    </row>
    <row r="130" spans="1:18" ht="15" thickBot="1" x14ac:dyDescent="0.35">
      <c r="A130" s="110"/>
      <c r="B130" s="111" t="s">
        <v>23</v>
      </c>
      <c r="C130" s="105"/>
      <c r="D130" s="105">
        <f t="shared" ref="D130:O130" si="23">D122+D129</f>
        <v>91.27000000000001</v>
      </c>
      <c r="E130" s="105">
        <f t="shared" si="23"/>
        <v>37.589999999999996</v>
      </c>
      <c r="F130" s="105">
        <f t="shared" si="23"/>
        <v>181.23999999999998</v>
      </c>
      <c r="G130" s="105">
        <f t="shared" si="23"/>
        <v>1266.8600000000001</v>
      </c>
      <c r="H130" s="105">
        <f t="shared" si="23"/>
        <v>0.61599999999999999</v>
      </c>
      <c r="I130" s="105">
        <f t="shared" si="23"/>
        <v>99.16</v>
      </c>
      <c r="J130" s="105">
        <f t="shared" si="23"/>
        <v>614</v>
      </c>
      <c r="K130" s="105">
        <f t="shared" si="23"/>
        <v>7.07</v>
      </c>
      <c r="L130" s="105">
        <f t="shared" si="23"/>
        <v>230.89999999999998</v>
      </c>
      <c r="M130" s="105">
        <f t="shared" si="23"/>
        <v>654.29999999999995</v>
      </c>
      <c r="N130" s="105">
        <f t="shared" si="23"/>
        <v>157.4</v>
      </c>
      <c r="O130" s="105">
        <f t="shared" si="23"/>
        <v>13.84</v>
      </c>
      <c r="P130" s="205"/>
      <c r="Q130" s="206"/>
      <c r="R130" s="62">
        <v>166.48</v>
      </c>
    </row>
    <row r="131" spans="1:18" ht="15" thickBot="1" x14ac:dyDescent="0.35">
      <c r="A131" s="164" t="s">
        <v>188</v>
      </c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6"/>
    </row>
    <row r="132" spans="1:18" ht="15" thickBot="1" x14ac:dyDescent="0.35">
      <c r="A132" s="161" t="s">
        <v>110</v>
      </c>
      <c r="B132" s="162"/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167"/>
    </row>
    <row r="133" spans="1:18" ht="15" customHeight="1" x14ac:dyDescent="0.3">
      <c r="A133" s="16">
        <v>1</v>
      </c>
      <c r="B133" s="17" t="s">
        <v>67</v>
      </c>
      <c r="C133" s="18" t="s">
        <v>61</v>
      </c>
      <c r="D133" s="7">
        <v>10.28</v>
      </c>
      <c r="E133" s="7">
        <v>5.84</v>
      </c>
      <c r="F133" s="7">
        <v>4.4000000000000004</v>
      </c>
      <c r="G133" s="7">
        <v>104.4</v>
      </c>
      <c r="H133" s="7">
        <v>0.06</v>
      </c>
      <c r="I133" s="7">
        <v>0.9</v>
      </c>
      <c r="J133" s="7">
        <v>56.2</v>
      </c>
      <c r="K133" s="7">
        <v>0.94</v>
      </c>
      <c r="L133" s="7">
        <v>48.3</v>
      </c>
      <c r="M133" s="7">
        <v>153.1</v>
      </c>
      <c r="N133" s="7">
        <v>21.1</v>
      </c>
      <c r="O133" s="7">
        <v>0.72</v>
      </c>
      <c r="P133" s="6" t="s">
        <v>161</v>
      </c>
      <c r="Q133" s="2"/>
      <c r="R133" s="11"/>
    </row>
    <row r="134" spans="1:18" x14ac:dyDescent="0.3">
      <c r="A134" s="16">
        <v>2</v>
      </c>
      <c r="B134" s="10" t="s">
        <v>52</v>
      </c>
      <c r="C134" s="3" t="s">
        <v>33</v>
      </c>
      <c r="D134" s="3">
        <v>5.3</v>
      </c>
      <c r="E134" s="3">
        <v>7.64</v>
      </c>
      <c r="F134" s="3">
        <v>54.53</v>
      </c>
      <c r="G134" s="3">
        <v>307.89999999999998</v>
      </c>
      <c r="H134" s="3">
        <v>4.3999999999999997E-2</v>
      </c>
      <c r="I134" s="3">
        <v>0</v>
      </c>
      <c r="J134" s="3">
        <v>37.909999999999997</v>
      </c>
      <c r="K134" s="3">
        <v>0.4</v>
      </c>
      <c r="L134" s="3">
        <v>24.23</v>
      </c>
      <c r="M134" s="3">
        <v>117.48</v>
      </c>
      <c r="N134" s="3">
        <v>38.270000000000003</v>
      </c>
      <c r="O134" s="3">
        <v>0.15</v>
      </c>
      <c r="P134" s="2" t="s">
        <v>53</v>
      </c>
      <c r="Q134" s="20"/>
      <c r="R134" s="48"/>
    </row>
    <row r="135" spans="1:18" ht="14.25" customHeight="1" x14ac:dyDescent="0.3">
      <c r="A135" s="8">
        <v>3</v>
      </c>
      <c r="B135" s="2" t="s">
        <v>32</v>
      </c>
      <c r="C135" s="3">
        <v>200</v>
      </c>
      <c r="D135" s="3">
        <v>0.2</v>
      </c>
      <c r="E135" s="3">
        <v>0.1</v>
      </c>
      <c r="F135" s="3">
        <v>9.3000000000000007</v>
      </c>
      <c r="G135" s="3">
        <v>38</v>
      </c>
      <c r="H135" s="3">
        <v>0</v>
      </c>
      <c r="I135" s="3">
        <v>0</v>
      </c>
      <c r="J135" s="3">
        <v>0</v>
      </c>
      <c r="K135" s="3">
        <v>0</v>
      </c>
      <c r="L135" s="3">
        <v>5.0999999999999996</v>
      </c>
      <c r="M135" s="3">
        <v>7.7</v>
      </c>
      <c r="N135" s="3">
        <v>4.2</v>
      </c>
      <c r="O135" s="3">
        <v>0.82</v>
      </c>
      <c r="P135" s="2" t="s">
        <v>51</v>
      </c>
      <c r="Q135" s="2"/>
      <c r="R135" s="11"/>
    </row>
    <row r="136" spans="1:18" ht="14.25" customHeight="1" x14ac:dyDescent="0.3">
      <c r="A136" s="47">
        <v>4</v>
      </c>
      <c r="B136" s="12" t="s">
        <v>79</v>
      </c>
      <c r="C136" s="13" t="s">
        <v>86</v>
      </c>
      <c r="D136" s="13">
        <v>3.9</v>
      </c>
      <c r="E136" s="13">
        <v>0.57999999999999996</v>
      </c>
      <c r="F136" s="13">
        <v>22.33</v>
      </c>
      <c r="G136" s="13">
        <v>110</v>
      </c>
      <c r="H136" s="13">
        <v>0.09</v>
      </c>
      <c r="I136" s="13">
        <v>0</v>
      </c>
      <c r="J136" s="13">
        <v>0</v>
      </c>
      <c r="K136" s="13">
        <v>0.85</v>
      </c>
      <c r="L136" s="13">
        <v>13.25</v>
      </c>
      <c r="M136" s="13">
        <v>74.8</v>
      </c>
      <c r="N136" s="13">
        <v>20</v>
      </c>
      <c r="O136" s="13">
        <v>1.4</v>
      </c>
      <c r="P136" s="143" t="s">
        <v>81</v>
      </c>
      <c r="Q136" s="144"/>
      <c r="R136" s="48"/>
    </row>
    <row r="137" spans="1:18" ht="15" thickBot="1" x14ac:dyDescent="0.35">
      <c r="A137" s="55"/>
      <c r="B137" s="64" t="s">
        <v>111</v>
      </c>
      <c r="C137" s="65">
        <v>575</v>
      </c>
      <c r="D137" s="76">
        <f t="shared" ref="D137:O137" si="24">SUM(D133:D136)</f>
        <v>19.679999999999996</v>
      </c>
      <c r="E137" s="76">
        <f t="shared" si="24"/>
        <v>14.16</v>
      </c>
      <c r="F137" s="76">
        <f t="shared" si="24"/>
        <v>90.56</v>
      </c>
      <c r="G137" s="76">
        <f t="shared" si="24"/>
        <v>560.29999999999995</v>
      </c>
      <c r="H137" s="76">
        <f t="shared" si="24"/>
        <v>0.19400000000000001</v>
      </c>
      <c r="I137" s="76">
        <f t="shared" si="24"/>
        <v>0.9</v>
      </c>
      <c r="J137" s="76">
        <f t="shared" si="24"/>
        <v>94.11</v>
      </c>
      <c r="K137" s="76">
        <f t="shared" si="24"/>
        <v>2.19</v>
      </c>
      <c r="L137" s="76">
        <f t="shared" si="24"/>
        <v>90.88</v>
      </c>
      <c r="M137" s="76">
        <f t="shared" si="24"/>
        <v>353.08</v>
      </c>
      <c r="N137" s="76">
        <f t="shared" si="24"/>
        <v>83.570000000000007</v>
      </c>
      <c r="O137" s="77">
        <f t="shared" si="24"/>
        <v>3.09</v>
      </c>
      <c r="P137" s="159"/>
      <c r="Q137" s="160"/>
      <c r="R137" s="78">
        <v>94.89</v>
      </c>
    </row>
    <row r="138" spans="1:18" ht="15" thickBot="1" x14ac:dyDescent="0.35">
      <c r="A138" s="161" t="s">
        <v>112</v>
      </c>
      <c r="B138" s="162"/>
      <c r="C138" s="162"/>
      <c r="D138" s="162"/>
      <c r="E138" s="162"/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167"/>
    </row>
    <row r="139" spans="1:18" ht="14.25" customHeight="1" x14ac:dyDescent="0.3">
      <c r="A139" s="8">
        <v>1</v>
      </c>
      <c r="B139" s="2" t="s">
        <v>82</v>
      </c>
      <c r="C139" s="3">
        <v>100</v>
      </c>
      <c r="D139" s="3">
        <v>1.45</v>
      </c>
      <c r="E139" s="3">
        <v>6</v>
      </c>
      <c r="F139" s="3">
        <v>8.4</v>
      </c>
      <c r="G139" s="3">
        <v>94</v>
      </c>
      <c r="H139" s="3">
        <v>0.02</v>
      </c>
      <c r="I139" s="3">
        <v>17</v>
      </c>
      <c r="J139" s="3">
        <v>0</v>
      </c>
      <c r="K139" s="3">
        <v>2.8</v>
      </c>
      <c r="L139" s="3">
        <v>40</v>
      </c>
      <c r="M139" s="3">
        <v>28</v>
      </c>
      <c r="N139" s="3">
        <v>16</v>
      </c>
      <c r="O139" s="3">
        <v>0.53</v>
      </c>
      <c r="P139" s="2" t="s">
        <v>83</v>
      </c>
      <c r="Q139" s="2"/>
      <c r="R139" s="11"/>
    </row>
    <row r="140" spans="1:18" ht="14.25" customHeight="1" x14ac:dyDescent="0.3">
      <c r="A140" s="1">
        <v>2</v>
      </c>
      <c r="B140" s="2" t="s">
        <v>126</v>
      </c>
      <c r="C140" s="3">
        <v>300</v>
      </c>
      <c r="D140" s="3">
        <v>11.2</v>
      </c>
      <c r="E140" s="3">
        <v>13.68</v>
      </c>
      <c r="F140" s="3">
        <v>12.12</v>
      </c>
      <c r="G140" s="3">
        <v>216</v>
      </c>
      <c r="H140" s="3">
        <v>0.1</v>
      </c>
      <c r="I140" s="3">
        <v>6.9</v>
      </c>
      <c r="J140" s="3">
        <v>18</v>
      </c>
      <c r="K140" s="3">
        <v>0.28000000000000003</v>
      </c>
      <c r="L140" s="3">
        <v>36.6</v>
      </c>
      <c r="M140" s="3">
        <v>175.8</v>
      </c>
      <c r="N140" s="3">
        <v>38.700000000000003</v>
      </c>
      <c r="O140" s="3">
        <v>1.22</v>
      </c>
      <c r="P140" s="2" t="s">
        <v>160</v>
      </c>
      <c r="Q140" s="9"/>
      <c r="R140" s="48"/>
    </row>
    <row r="141" spans="1:18" ht="14.25" customHeight="1" x14ac:dyDescent="0.3">
      <c r="A141" s="8">
        <v>3</v>
      </c>
      <c r="B141" s="20" t="s">
        <v>103</v>
      </c>
      <c r="C141" s="21" t="s">
        <v>33</v>
      </c>
      <c r="D141" s="24">
        <v>9.1</v>
      </c>
      <c r="E141" s="24">
        <v>8.44</v>
      </c>
      <c r="F141" s="24">
        <v>51.2</v>
      </c>
      <c r="G141" s="24">
        <v>317</v>
      </c>
      <c r="H141" s="24">
        <v>0.24</v>
      </c>
      <c r="I141" s="24">
        <v>0</v>
      </c>
      <c r="J141" s="24">
        <v>32</v>
      </c>
      <c r="K141" s="24">
        <v>0.32</v>
      </c>
      <c r="L141" s="24">
        <v>24.8</v>
      </c>
      <c r="M141" s="24">
        <v>185.4</v>
      </c>
      <c r="N141" s="24">
        <v>65.2</v>
      </c>
      <c r="O141" s="24">
        <v>2.15</v>
      </c>
      <c r="P141" s="20" t="s">
        <v>104</v>
      </c>
      <c r="Q141" s="20"/>
      <c r="R141" s="11"/>
    </row>
    <row r="142" spans="1:18" ht="14.25" customHeight="1" x14ac:dyDescent="0.3">
      <c r="A142" s="8">
        <v>4</v>
      </c>
      <c r="B142" s="2" t="s">
        <v>38</v>
      </c>
      <c r="C142" s="3">
        <v>200</v>
      </c>
      <c r="D142" s="3">
        <v>0.6</v>
      </c>
      <c r="E142" s="3">
        <v>0.1</v>
      </c>
      <c r="F142" s="3">
        <v>20.100000000000001</v>
      </c>
      <c r="G142" s="3">
        <v>84</v>
      </c>
      <c r="H142" s="3">
        <v>0</v>
      </c>
      <c r="I142" s="3">
        <v>0.2</v>
      </c>
      <c r="J142" s="3">
        <v>0</v>
      </c>
      <c r="K142" s="3">
        <v>0.4</v>
      </c>
      <c r="L142" s="3">
        <v>20.100000000000001</v>
      </c>
      <c r="M142" s="3">
        <v>19.2</v>
      </c>
      <c r="N142" s="3">
        <v>14.4</v>
      </c>
      <c r="O142" s="3">
        <v>0.69</v>
      </c>
      <c r="P142" s="2" t="s">
        <v>63</v>
      </c>
      <c r="Q142" s="2"/>
      <c r="R142" s="11"/>
    </row>
    <row r="143" spans="1:18" ht="14.25" customHeight="1" thickBot="1" x14ac:dyDescent="0.35">
      <c r="A143" s="8">
        <v>5</v>
      </c>
      <c r="B143" s="2" t="s">
        <v>79</v>
      </c>
      <c r="C143" s="3" t="s">
        <v>80</v>
      </c>
      <c r="D143" s="3">
        <v>3.12</v>
      </c>
      <c r="E143" s="3">
        <v>0.46</v>
      </c>
      <c r="F143" s="3">
        <v>17.86</v>
      </c>
      <c r="G143" s="3">
        <v>88</v>
      </c>
      <c r="H143" s="3">
        <v>7.1999999999999995E-2</v>
      </c>
      <c r="I143" s="3">
        <v>0</v>
      </c>
      <c r="J143" s="3">
        <v>0</v>
      </c>
      <c r="K143" s="3">
        <v>0.68</v>
      </c>
      <c r="L143" s="3">
        <v>10.6</v>
      </c>
      <c r="M143" s="3">
        <v>59.8</v>
      </c>
      <c r="N143" s="3">
        <v>16</v>
      </c>
      <c r="O143" s="3">
        <v>1.1000000000000001</v>
      </c>
      <c r="P143" s="168" t="s">
        <v>81</v>
      </c>
      <c r="Q143" s="168"/>
      <c r="R143" s="121"/>
    </row>
    <row r="144" spans="1:18" ht="15" thickBot="1" x14ac:dyDescent="0.35">
      <c r="A144" s="16"/>
      <c r="B144" s="22" t="s">
        <v>115</v>
      </c>
      <c r="C144" s="23">
        <v>845</v>
      </c>
      <c r="D144" s="23">
        <f t="shared" ref="D144:O144" si="25">D139+D140+D141+D142+D143</f>
        <v>25.470000000000002</v>
      </c>
      <c r="E144" s="23">
        <f t="shared" si="25"/>
        <v>28.68</v>
      </c>
      <c r="F144" s="23">
        <f t="shared" si="25"/>
        <v>109.67999999999999</v>
      </c>
      <c r="G144" s="23">
        <f t="shared" si="25"/>
        <v>799</v>
      </c>
      <c r="H144" s="23">
        <f t="shared" si="25"/>
        <v>0.432</v>
      </c>
      <c r="I144" s="23">
        <f t="shared" si="25"/>
        <v>24.099999999999998</v>
      </c>
      <c r="J144" s="23">
        <f t="shared" si="25"/>
        <v>50</v>
      </c>
      <c r="K144" s="23">
        <f t="shared" si="25"/>
        <v>4.4799999999999995</v>
      </c>
      <c r="L144" s="23">
        <f t="shared" si="25"/>
        <v>132.1</v>
      </c>
      <c r="M144" s="23">
        <f t="shared" si="25"/>
        <v>468.20000000000005</v>
      </c>
      <c r="N144" s="23">
        <f t="shared" si="25"/>
        <v>150.30000000000001</v>
      </c>
      <c r="O144" s="23">
        <f t="shared" si="25"/>
        <v>5.6899999999999995</v>
      </c>
      <c r="P144" s="145"/>
      <c r="Q144" s="147"/>
      <c r="R144" s="122">
        <v>71.59</v>
      </c>
    </row>
    <row r="145" spans="1:18" ht="15" thickBot="1" x14ac:dyDescent="0.35">
      <c r="A145" s="110"/>
      <c r="B145" s="111" t="s">
        <v>23</v>
      </c>
      <c r="C145" s="105"/>
      <c r="D145" s="105">
        <f t="shared" ref="D145:O145" si="26">D137+D144</f>
        <v>45.15</v>
      </c>
      <c r="E145" s="105">
        <f t="shared" si="26"/>
        <v>42.84</v>
      </c>
      <c r="F145" s="105">
        <f t="shared" si="26"/>
        <v>200.24</v>
      </c>
      <c r="G145" s="105">
        <f t="shared" si="26"/>
        <v>1359.3</v>
      </c>
      <c r="H145" s="105">
        <f t="shared" si="26"/>
        <v>0.626</v>
      </c>
      <c r="I145" s="105">
        <f t="shared" si="26"/>
        <v>24.999999999999996</v>
      </c>
      <c r="J145" s="105">
        <f t="shared" si="26"/>
        <v>144.11000000000001</v>
      </c>
      <c r="K145" s="105">
        <f t="shared" si="26"/>
        <v>6.67</v>
      </c>
      <c r="L145" s="105">
        <f t="shared" si="26"/>
        <v>222.98</v>
      </c>
      <c r="M145" s="105">
        <f t="shared" si="26"/>
        <v>821.28</v>
      </c>
      <c r="N145" s="105">
        <f t="shared" si="26"/>
        <v>233.87</v>
      </c>
      <c r="O145" s="105">
        <f t="shared" si="26"/>
        <v>8.7799999999999994</v>
      </c>
      <c r="P145" s="169"/>
      <c r="Q145" s="170"/>
      <c r="R145" s="62">
        <v>166.48</v>
      </c>
    </row>
    <row r="146" spans="1:18" ht="13.5" customHeight="1" thickBot="1" x14ac:dyDescent="0.35">
      <c r="A146" s="161" t="s">
        <v>186</v>
      </c>
      <c r="B146" s="162"/>
      <c r="C146" s="162"/>
      <c r="D146" s="162"/>
      <c r="E146" s="162"/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7"/>
    </row>
    <row r="147" spans="1:18" ht="15" thickBot="1" x14ac:dyDescent="0.35">
      <c r="A147" s="161" t="s">
        <v>110</v>
      </c>
      <c r="B147" s="162"/>
      <c r="C147" s="162"/>
      <c r="D147" s="162"/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7"/>
    </row>
    <row r="148" spans="1:18" x14ac:dyDescent="0.3">
      <c r="A148" s="16">
        <v>1</v>
      </c>
      <c r="B148" s="17" t="s">
        <v>162</v>
      </c>
      <c r="C148" s="18" t="s">
        <v>24</v>
      </c>
      <c r="D148" s="19">
        <v>20</v>
      </c>
      <c r="E148" s="19">
        <v>19.5</v>
      </c>
      <c r="F148" s="19">
        <v>3.3</v>
      </c>
      <c r="G148" s="19">
        <v>258</v>
      </c>
      <c r="H148" s="19">
        <v>0.03</v>
      </c>
      <c r="I148" s="19">
        <v>0</v>
      </c>
      <c r="J148" s="19">
        <v>26</v>
      </c>
      <c r="K148" s="19">
        <v>0.6</v>
      </c>
      <c r="L148" s="19">
        <v>15</v>
      </c>
      <c r="M148" s="19">
        <v>162</v>
      </c>
      <c r="N148" s="19">
        <v>22</v>
      </c>
      <c r="O148" s="19">
        <v>2.76</v>
      </c>
      <c r="P148" s="17" t="s">
        <v>55</v>
      </c>
      <c r="Q148" s="20"/>
      <c r="R148" s="11"/>
    </row>
    <row r="149" spans="1:18" x14ac:dyDescent="0.3">
      <c r="A149" s="16">
        <v>2</v>
      </c>
      <c r="B149" s="20" t="s">
        <v>65</v>
      </c>
      <c r="C149" s="21" t="s">
        <v>33</v>
      </c>
      <c r="D149" s="24">
        <v>11.8</v>
      </c>
      <c r="E149" s="24">
        <v>8.82</v>
      </c>
      <c r="F149" s="24">
        <v>52.3</v>
      </c>
      <c r="G149" s="24">
        <v>335.8</v>
      </c>
      <c r="H149" s="24">
        <v>0.28000000000000003</v>
      </c>
      <c r="I149" s="24">
        <v>0</v>
      </c>
      <c r="J149" s="24">
        <v>32</v>
      </c>
      <c r="K149" s="24">
        <v>0.84</v>
      </c>
      <c r="L149" s="24">
        <v>22.2</v>
      </c>
      <c r="M149" s="24">
        <v>280.60000000000002</v>
      </c>
      <c r="N149" s="24">
        <v>186.6</v>
      </c>
      <c r="O149" s="24">
        <v>6.28</v>
      </c>
      <c r="P149" s="20" t="s">
        <v>66</v>
      </c>
      <c r="Q149" s="20"/>
      <c r="R149" s="48"/>
    </row>
    <row r="150" spans="1:18" ht="14.25" customHeight="1" x14ac:dyDescent="0.3">
      <c r="A150" s="8">
        <v>3</v>
      </c>
      <c r="B150" s="2" t="s">
        <v>35</v>
      </c>
      <c r="C150" s="3" t="s">
        <v>46</v>
      </c>
      <c r="D150" s="3">
        <v>0.3</v>
      </c>
      <c r="E150" s="3">
        <v>0.1</v>
      </c>
      <c r="F150" s="3">
        <v>9.5</v>
      </c>
      <c r="G150" s="3">
        <v>40</v>
      </c>
      <c r="H150" s="3">
        <v>0</v>
      </c>
      <c r="I150" s="3">
        <v>1</v>
      </c>
      <c r="J150" s="3">
        <v>0</v>
      </c>
      <c r="K150" s="3">
        <v>0.02</v>
      </c>
      <c r="L150" s="3">
        <v>7.9</v>
      </c>
      <c r="M150" s="3">
        <v>9.1</v>
      </c>
      <c r="N150" s="3">
        <v>5</v>
      </c>
      <c r="O150" s="3">
        <v>0.87</v>
      </c>
      <c r="P150" s="2" t="s">
        <v>47</v>
      </c>
      <c r="Q150" s="2"/>
      <c r="R150" s="11"/>
    </row>
    <row r="151" spans="1:18" ht="14.25" customHeight="1" thickBot="1" x14ac:dyDescent="0.35">
      <c r="A151" s="47">
        <v>4</v>
      </c>
      <c r="B151" s="12" t="s">
        <v>25</v>
      </c>
      <c r="C151" s="13">
        <v>40</v>
      </c>
      <c r="D151" s="13">
        <v>3</v>
      </c>
      <c r="E151" s="13">
        <v>1.1599999999999999</v>
      </c>
      <c r="F151" s="13">
        <v>20.6</v>
      </c>
      <c r="G151" s="13">
        <v>104.4</v>
      </c>
      <c r="H151" s="13">
        <v>4.3999999999999997E-2</v>
      </c>
      <c r="I151" s="13">
        <v>0</v>
      </c>
      <c r="J151" s="13">
        <v>0</v>
      </c>
      <c r="K151" s="13">
        <v>0.68</v>
      </c>
      <c r="L151" s="13">
        <v>0.48</v>
      </c>
      <c r="M151" s="13">
        <v>26</v>
      </c>
      <c r="N151" s="13">
        <v>5.2</v>
      </c>
      <c r="O151" s="13">
        <v>0.48</v>
      </c>
      <c r="P151" s="148" t="s">
        <v>48</v>
      </c>
      <c r="Q151" s="149"/>
      <c r="R151" s="48"/>
    </row>
    <row r="152" spans="1:18" ht="15" thickBot="1" x14ac:dyDescent="0.35">
      <c r="A152" s="57"/>
      <c r="B152" s="58" t="s">
        <v>111</v>
      </c>
      <c r="C152" s="59">
        <v>552</v>
      </c>
      <c r="D152" s="59">
        <v>21.8</v>
      </c>
      <c r="E152" s="59">
        <v>14.1</v>
      </c>
      <c r="F152" s="59">
        <v>64.16</v>
      </c>
      <c r="G152" s="59">
        <v>476.82</v>
      </c>
      <c r="H152" s="59">
        <v>6.2649999999999997</v>
      </c>
      <c r="I152" s="59">
        <v>24.148</v>
      </c>
      <c r="J152" s="59">
        <v>62.94</v>
      </c>
      <c r="K152" s="59">
        <v>2.9</v>
      </c>
      <c r="L152" s="59">
        <v>125.09</v>
      </c>
      <c r="M152" s="59">
        <v>206.96</v>
      </c>
      <c r="N152" s="59">
        <v>57.88</v>
      </c>
      <c r="O152" s="59">
        <v>7.92</v>
      </c>
      <c r="P152" s="161"/>
      <c r="Q152" s="167"/>
      <c r="R152" s="62">
        <v>94.89</v>
      </c>
    </row>
    <row r="153" spans="1:18" ht="15" thickBot="1" x14ac:dyDescent="0.35">
      <c r="A153" s="161" t="s">
        <v>112</v>
      </c>
      <c r="B153" s="162"/>
      <c r="C153" s="162"/>
      <c r="D153" s="162"/>
      <c r="E153" s="162"/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  <c r="P153" s="162"/>
      <c r="Q153" s="162"/>
      <c r="R153" s="167"/>
    </row>
    <row r="154" spans="1:18" ht="17.25" customHeight="1" x14ac:dyDescent="0.3">
      <c r="A154" s="8">
        <v>1</v>
      </c>
      <c r="B154" s="2" t="s">
        <v>202</v>
      </c>
      <c r="C154" s="3">
        <v>300</v>
      </c>
      <c r="D154" s="3">
        <v>3.81</v>
      </c>
      <c r="E154" s="3">
        <v>5.22</v>
      </c>
      <c r="F154" s="3">
        <v>13.4</v>
      </c>
      <c r="G154" s="3">
        <v>115.8</v>
      </c>
      <c r="H154" s="3">
        <v>4.1000000000000002E-2</v>
      </c>
      <c r="I154" s="3">
        <v>0.52</v>
      </c>
      <c r="J154" s="3">
        <v>41</v>
      </c>
      <c r="K154" s="3">
        <v>0.51</v>
      </c>
      <c r="L154" s="3">
        <v>24.9</v>
      </c>
      <c r="M154" s="3">
        <v>48.2</v>
      </c>
      <c r="N154" s="3">
        <v>10.85</v>
      </c>
      <c r="O154" s="3">
        <v>0.7</v>
      </c>
      <c r="P154" s="2" t="s">
        <v>127</v>
      </c>
      <c r="Q154" s="2"/>
      <c r="R154" s="11"/>
    </row>
    <row r="155" spans="1:18" x14ac:dyDescent="0.3">
      <c r="A155" s="16">
        <v>2</v>
      </c>
      <c r="B155" s="20" t="s">
        <v>143</v>
      </c>
      <c r="C155" s="21" t="s">
        <v>24</v>
      </c>
      <c r="D155" s="21">
        <v>13.3</v>
      </c>
      <c r="E155" s="21">
        <v>15.5</v>
      </c>
      <c r="F155" s="21">
        <v>3.1</v>
      </c>
      <c r="G155" s="21">
        <v>205</v>
      </c>
      <c r="H155" s="28">
        <v>0.04</v>
      </c>
      <c r="I155" s="28">
        <v>0.5</v>
      </c>
      <c r="J155" s="28">
        <v>74</v>
      </c>
      <c r="K155" s="28">
        <v>0.6</v>
      </c>
      <c r="L155" s="28">
        <v>25</v>
      </c>
      <c r="M155" s="28">
        <v>69</v>
      </c>
      <c r="N155" s="28">
        <v>18</v>
      </c>
      <c r="O155" s="28">
        <v>1.1599999999999999</v>
      </c>
      <c r="P155" s="79" t="s">
        <v>144</v>
      </c>
      <c r="Q155" s="80" t="s">
        <v>145</v>
      </c>
      <c r="R155" s="54"/>
    </row>
    <row r="156" spans="1:18" ht="15.75" customHeight="1" x14ac:dyDescent="0.3">
      <c r="A156" s="16">
        <v>3</v>
      </c>
      <c r="B156" s="27" t="s">
        <v>203</v>
      </c>
      <c r="C156" s="21">
        <v>160</v>
      </c>
      <c r="D156" s="24">
        <v>5.55</v>
      </c>
      <c r="E156" s="24">
        <v>4.95</v>
      </c>
      <c r="F156" s="24">
        <v>29.6</v>
      </c>
      <c r="G156" s="24">
        <v>184.5</v>
      </c>
      <c r="H156" s="24">
        <v>0.06</v>
      </c>
      <c r="I156" s="24">
        <v>0</v>
      </c>
      <c r="J156" s="24">
        <v>31.5</v>
      </c>
      <c r="K156" s="24">
        <v>0.75</v>
      </c>
      <c r="L156" s="24">
        <v>12</v>
      </c>
      <c r="M156" s="24">
        <v>45</v>
      </c>
      <c r="N156" s="24">
        <v>7.5</v>
      </c>
      <c r="O156" s="24">
        <v>1.1000000000000001</v>
      </c>
      <c r="P156" s="143" t="s">
        <v>146</v>
      </c>
      <c r="Q156" s="144"/>
      <c r="R156" s="54"/>
    </row>
    <row r="157" spans="1:18" ht="14.25" customHeight="1" x14ac:dyDescent="0.3">
      <c r="A157" s="8">
        <v>4</v>
      </c>
      <c r="B157" s="2" t="s">
        <v>32</v>
      </c>
      <c r="C157" s="3">
        <v>200</v>
      </c>
      <c r="D157" s="3">
        <v>0.2</v>
      </c>
      <c r="E157" s="3">
        <v>0.1</v>
      </c>
      <c r="F157" s="3">
        <v>9.3000000000000007</v>
      </c>
      <c r="G157" s="3">
        <v>38</v>
      </c>
      <c r="H157" s="3">
        <v>0</v>
      </c>
      <c r="I157" s="3">
        <v>0</v>
      </c>
      <c r="J157" s="3">
        <v>10</v>
      </c>
      <c r="K157" s="3">
        <v>0</v>
      </c>
      <c r="L157" s="3">
        <v>5.0999999999999996</v>
      </c>
      <c r="M157" s="3">
        <v>7.7</v>
      </c>
      <c r="N157" s="3">
        <v>4.2</v>
      </c>
      <c r="O157" s="3">
        <v>0.82</v>
      </c>
      <c r="P157" s="2" t="s">
        <v>51</v>
      </c>
      <c r="Q157" s="2"/>
      <c r="R157" s="11"/>
    </row>
    <row r="158" spans="1:18" ht="14.25" customHeight="1" x14ac:dyDescent="0.3">
      <c r="A158" s="47">
        <v>5</v>
      </c>
      <c r="B158" s="12" t="s">
        <v>79</v>
      </c>
      <c r="C158" s="13" t="s">
        <v>80</v>
      </c>
      <c r="D158" s="13">
        <v>3.12</v>
      </c>
      <c r="E158" s="13">
        <v>0.46</v>
      </c>
      <c r="F158" s="13">
        <v>17.86</v>
      </c>
      <c r="G158" s="13">
        <v>88</v>
      </c>
      <c r="H158" s="13">
        <v>7.1999999999999995E-2</v>
      </c>
      <c r="I158" s="13">
        <v>0</v>
      </c>
      <c r="J158" s="13">
        <v>0</v>
      </c>
      <c r="K158" s="13">
        <v>0.68</v>
      </c>
      <c r="L158" s="13">
        <v>10.6</v>
      </c>
      <c r="M158" s="13">
        <v>59.8</v>
      </c>
      <c r="N158" s="13">
        <v>16</v>
      </c>
      <c r="O158" s="13">
        <v>1.1000000000000001</v>
      </c>
      <c r="P158" s="143" t="s">
        <v>81</v>
      </c>
      <c r="Q158" s="144"/>
      <c r="R158" s="48"/>
    </row>
    <row r="159" spans="1:18" ht="15" thickBot="1" x14ac:dyDescent="0.35">
      <c r="A159" s="55"/>
      <c r="B159" s="64" t="s">
        <v>115</v>
      </c>
      <c r="C159" s="65">
        <v>800</v>
      </c>
      <c r="D159" s="65">
        <f t="shared" ref="D159:O159" si="27">D154+D155+D156+D157+D158</f>
        <v>25.98</v>
      </c>
      <c r="E159" s="65">
        <f t="shared" si="27"/>
        <v>26.23</v>
      </c>
      <c r="F159" s="65">
        <f t="shared" si="27"/>
        <v>73.260000000000005</v>
      </c>
      <c r="G159" s="65">
        <f t="shared" si="27"/>
        <v>631.29999999999995</v>
      </c>
      <c r="H159" s="76">
        <f t="shared" si="27"/>
        <v>0.21300000000000002</v>
      </c>
      <c r="I159" s="76">
        <f t="shared" si="27"/>
        <v>1.02</v>
      </c>
      <c r="J159" s="76">
        <f t="shared" si="27"/>
        <v>156.5</v>
      </c>
      <c r="K159" s="76">
        <f t="shared" si="27"/>
        <v>2.54</v>
      </c>
      <c r="L159" s="76">
        <f t="shared" si="27"/>
        <v>77.599999999999994</v>
      </c>
      <c r="M159" s="76">
        <f t="shared" si="27"/>
        <v>229.7</v>
      </c>
      <c r="N159" s="76">
        <f t="shared" si="27"/>
        <v>56.550000000000004</v>
      </c>
      <c r="O159" s="76">
        <f t="shared" si="27"/>
        <v>4.88</v>
      </c>
      <c r="P159" s="159"/>
      <c r="Q159" s="160"/>
      <c r="R159" s="67">
        <v>71.59</v>
      </c>
    </row>
    <row r="160" spans="1:18" ht="15" thickBot="1" x14ac:dyDescent="0.35">
      <c r="A160" s="57"/>
      <c r="B160" s="58" t="s">
        <v>23</v>
      </c>
      <c r="C160" s="59"/>
      <c r="D160" s="59">
        <f t="shared" ref="D160:O160" si="28">D152+D159</f>
        <v>47.78</v>
      </c>
      <c r="E160" s="59">
        <f t="shared" si="28"/>
        <v>40.33</v>
      </c>
      <c r="F160" s="59">
        <f t="shared" si="28"/>
        <v>137.42000000000002</v>
      </c>
      <c r="G160" s="59">
        <f t="shared" si="28"/>
        <v>1108.1199999999999</v>
      </c>
      <c r="H160" s="81">
        <f t="shared" si="28"/>
        <v>6.4779999999999998</v>
      </c>
      <c r="I160" s="81">
        <f t="shared" si="28"/>
        <v>25.167999999999999</v>
      </c>
      <c r="J160" s="81">
        <f t="shared" si="28"/>
        <v>219.44</v>
      </c>
      <c r="K160" s="81">
        <f t="shared" si="28"/>
        <v>5.4399999999999995</v>
      </c>
      <c r="L160" s="81">
        <f t="shared" si="28"/>
        <v>202.69</v>
      </c>
      <c r="M160" s="81">
        <f t="shared" si="28"/>
        <v>436.65999999999997</v>
      </c>
      <c r="N160" s="81">
        <f t="shared" si="28"/>
        <v>114.43</v>
      </c>
      <c r="O160" s="81">
        <f t="shared" si="28"/>
        <v>12.8</v>
      </c>
      <c r="P160" s="161"/>
      <c r="Q160" s="167"/>
      <c r="R160" s="62">
        <v>166.48</v>
      </c>
    </row>
    <row r="161" spans="1:18" ht="15" thickBot="1" x14ac:dyDescent="0.35">
      <c r="A161" s="159" t="s">
        <v>28</v>
      </c>
      <c r="B161" s="175"/>
      <c r="C161" s="175"/>
      <c r="D161" s="175"/>
      <c r="E161" s="175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175"/>
      <c r="Q161" s="175"/>
      <c r="R161" s="160"/>
    </row>
    <row r="162" spans="1:18" ht="15" thickBot="1" x14ac:dyDescent="0.35">
      <c r="A162" s="161" t="s">
        <v>187</v>
      </c>
      <c r="B162" s="162"/>
      <c r="C162" s="162"/>
      <c r="D162" s="162"/>
      <c r="E162" s="162"/>
      <c r="F162" s="162"/>
      <c r="G162" s="162"/>
      <c r="H162" s="162"/>
      <c r="I162" s="162"/>
      <c r="J162" s="162"/>
      <c r="K162" s="162"/>
      <c r="L162" s="162"/>
      <c r="M162" s="162"/>
      <c r="N162" s="162"/>
      <c r="O162" s="162"/>
      <c r="P162" s="162"/>
      <c r="Q162" s="162"/>
      <c r="R162" s="167"/>
    </row>
    <row r="163" spans="1:18" ht="15" thickBot="1" x14ac:dyDescent="0.35">
      <c r="A163" s="161" t="s">
        <v>110</v>
      </c>
      <c r="B163" s="162"/>
      <c r="C163" s="162"/>
      <c r="D163" s="162"/>
      <c r="E163" s="162"/>
      <c r="F163" s="162"/>
      <c r="G163" s="162"/>
      <c r="H163" s="162"/>
      <c r="I163" s="162"/>
      <c r="J163" s="162"/>
      <c r="K163" s="162"/>
      <c r="L163" s="162"/>
      <c r="M163" s="162"/>
      <c r="N163" s="162"/>
      <c r="O163" s="162"/>
      <c r="P163" s="162"/>
      <c r="Q163" s="162"/>
      <c r="R163" s="167"/>
    </row>
    <row r="164" spans="1:18" x14ac:dyDescent="0.3">
      <c r="A164" s="8">
        <v>1</v>
      </c>
      <c r="B164" s="2" t="s">
        <v>78</v>
      </c>
      <c r="C164" s="3">
        <v>10</v>
      </c>
      <c r="D164" s="3">
        <v>2.33</v>
      </c>
      <c r="E164" s="3">
        <v>2.87</v>
      </c>
      <c r="F164" s="3">
        <v>0</v>
      </c>
      <c r="G164" s="3">
        <v>35.85</v>
      </c>
      <c r="H164" s="3">
        <v>4.0000000000000001E-3</v>
      </c>
      <c r="I164" s="3">
        <v>7.0000000000000007E-2</v>
      </c>
      <c r="J164" s="3">
        <v>26</v>
      </c>
      <c r="K164" s="3">
        <v>0.06</v>
      </c>
      <c r="L164" s="3">
        <v>86.73</v>
      </c>
      <c r="M164" s="3">
        <v>50</v>
      </c>
      <c r="N164" s="3">
        <v>3.57</v>
      </c>
      <c r="O164" s="3">
        <v>0.1</v>
      </c>
      <c r="P164" s="2" t="s">
        <v>41</v>
      </c>
      <c r="Q164" s="2"/>
      <c r="R164" s="11"/>
    </row>
    <row r="165" spans="1:18" x14ac:dyDescent="0.3">
      <c r="A165" s="16">
        <v>2</v>
      </c>
      <c r="B165" s="27" t="s">
        <v>34</v>
      </c>
      <c r="C165" s="21">
        <v>100</v>
      </c>
      <c r="D165" s="21">
        <v>0.4</v>
      </c>
      <c r="E165" s="21">
        <v>0.4</v>
      </c>
      <c r="F165" s="21">
        <v>9.8000000000000007</v>
      </c>
      <c r="G165" s="21">
        <v>44</v>
      </c>
      <c r="H165" s="21">
        <v>0.03</v>
      </c>
      <c r="I165" s="21">
        <v>7</v>
      </c>
      <c r="J165" s="21">
        <v>0</v>
      </c>
      <c r="K165" s="21">
        <v>0.2</v>
      </c>
      <c r="L165" s="21">
        <v>16.100000000000001</v>
      </c>
      <c r="M165" s="21">
        <v>11</v>
      </c>
      <c r="N165" s="21">
        <v>9</v>
      </c>
      <c r="O165" s="21">
        <v>2.21</v>
      </c>
      <c r="P165" s="20" t="s">
        <v>49</v>
      </c>
      <c r="Q165" s="20"/>
      <c r="R165" s="54"/>
    </row>
    <row r="166" spans="1:18" ht="15.45" customHeight="1" x14ac:dyDescent="0.3">
      <c r="A166" s="16">
        <v>3</v>
      </c>
      <c r="B166" s="20" t="s">
        <v>98</v>
      </c>
      <c r="C166" s="21" t="s">
        <v>44</v>
      </c>
      <c r="D166" s="21">
        <v>8.58</v>
      </c>
      <c r="E166" s="21">
        <v>11.9</v>
      </c>
      <c r="F166" s="21">
        <v>35.33</v>
      </c>
      <c r="G166" s="21">
        <v>275.5</v>
      </c>
      <c r="H166" s="21">
        <v>0.22</v>
      </c>
      <c r="I166" s="21">
        <v>1.5</v>
      </c>
      <c r="J166" s="21">
        <v>44.9</v>
      </c>
      <c r="K166" s="21">
        <v>0.18</v>
      </c>
      <c r="L166" s="21">
        <v>151.6</v>
      </c>
      <c r="M166" s="21">
        <v>210.2</v>
      </c>
      <c r="N166" s="21">
        <v>53.82</v>
      </c>
      <c r="O166" s="21">
        <v>1.4</v>
      </c>
      <c r="P166" s="20" t="s">
        <v>99</v>
      </c>
      <c r="Q166" s="20"/>
      <c r="R166" s="54"/>
    </row>
    <row r="167" spans="1:18" x14ac:dyDescent="0.3">
      <c r="A167" s="16">
        <v>4</v>
      </c>
      <c r="B167" s="20" t="s">
        <v>31</v>
      </c>
      <c r="C167" s="21">
        <v>200</v>
      </c>
      <c r="D167" s="24">
        <v>0</v>
      </c>
      <c r="E167" s="24">
        <v>0</v>
      </c>
      <c r="F167" s="24">
        <v>15</v>
      </c>
      <c r="G167" s="24">
        <v>60</v>
      </c>
      <c r="H167" s="24">
        <v>0</v>
      </c>
      <c r="I167" s="24">
        <v>0</v>
      </c>
      <c r="J167" s="24">
        <v>0</v>
      </c>
      <c r="K167" s="24">
        <v>0</v>
      </c>
      <c r="L167" s="24">
        <v>3.4</v>
      </c>
      <c r="M167" s="24">
        <v>5.8</v>
      </c>
      <c r="N167" s="24">
        <v>0</v>
      </c>
      <c r="O167" s="24">
        <v>0.02</v>
      </c>
      <c r="P167" s="20" t="s">
        <v>56</v>
      </c>
      <c r="Q167" s="20"/>
      <c r="R167" s="54"/>
    </row>
    <row r="168" spans="1:18" x14ac:dyDescent="0.3">
      <c r="A168" s="16">
        <v>5</v>
      </c>
      <c r="B168" s="12" t="s">
        <v>79</v>
      </c>
      <c r="C168" s="13" t="s">
        <v>86</v>
      </c>
      <c r="D168" s="13">
        <v>3.9</v>
      </c>
      <c r="E168" s="13">
        <v>0.57999999999999996</v>
      </c>
      <c r="F168" s="13">
        <v>22.33</v>
      </c>
      <c r="G168" s="13">
        <v>110</v>
      </c>
      <c r="H168" s="13">
        <v>0.09</v>
      </c>
      <c r="I168" s="13">
        <v>0</v>
      </c>
      <c r="J168" s="13">
        <v>0</v>
      </c>
      <c r="K168" s="13">
        <v>0.85</v>
      </c>
      <c r="L168" s="13">
        <v>13.25</v>
      </c>
      <c r="M168" s="13">
        <v>74.8</v>
      </c>
      <c r="N168" s="13">
        <v>20</v>
      </c>
      <c r="O168" s="13">
        <v>1.4</v>
      </c>
      <c r="P168" s="143" t="s">
        <v>81</v>
      </c>
      <c r="Q168" s="144"/>
      <c r="R168" s="54"/>
    </row>
    <row r="169" spans="1:18" ht="15" thickBot="1" x14ac:dyDescent="0.35">
      <c r="A169" s="55"/>
      <c r="B169" s="64" t="s">
        <v>111</v>
      </c>
      <c r="C169" s="65">
        <v>595</v>
      </c>
      <c r="D169" s="65">
        <f t="shared" ref="D169:O169" si="29">SUM(D164:D168)</f>
        <v>15.21</v>
      </c>
      <c r="E169" s="65">
        <f t="shared" si="29"/>
        <v>15.75</v>
      </c>
      <c r="F169" s="65">
        <f t="shared" si="29"/>
        <v>82.46</v>
      </c>
      <c r="G169" s="65">
        <f t="shared" si="29"/>
        <v>525.35</v>
      </c>
      <c r="H169" s="65">
        <f t="shared" si="29"/>
        <v>0.34399999999999997</v>
      </c>
      <c r="I169" s="65">
        <f t="shared" si="29"/>
        <v>8.57</v>
      </c>
      <c r="J169" s="65">
        <f t="shared" si="29"/>
        <v>70.900000000000006</v>
      </c>
      <c r="K169" s="65">
        <f t="shared" si="29"/>
        <v>1.29</v>
      </c>
      <c r="L169" s="65">
        <f t="shared" si="29"/>
        <v>271.08</v>
      </c>
      <c r="M169" s="65">
        <f t="shared" si="29"/>
        <v>351.8</v>
      </c>
      <c r="N169" s="65">
        <f t="shared" si="29"/>
        <v>86.39</v>
      </c>
      <c r="O169" s="65">
        <f t="shared" si="29"/>
        <v>5.13</v>
      </c>
      <c r="P169" s="182"/>
      <c r="Q169" s="183"/>
      <c r="R169" s="67">
        <v>94.89</v>
      </c>
    </row>
    <row r="170" spans="1:18" ht="15" thickBot="1" x14ac:dyDescent="0.35">
      <c r="A170" s="161" t="s">
        <v>112</v>
      </c>
      <c r="B170" s="162"/>
      <c r="C170" s="162"/>
      <c r="D170" s="162"/>
      <c r="E170" s="162"/>
      <c r="F170" s="162"/>
      <c r="G170" s="162"/>
      <c r="H170" s="162"/>
      <c r="I170" s="162"/>
      <c r="J170" s="162"/>
      <c r="K170" s="162"/>
      <c r="L170" s="162"/>
      <c r="M170" s="162"/>
      <c r="N170" s="162"/>
      <c r="O170" s="162"/>
      <c r="P170" s="162"/>
      <c r="Q170" s="162"/>
      <c r="R170" s="167"/>
    </row>
    <row r="171" spans="1:18" ht="14.25" customHeight="1" x14ac:dyDescent="0.3">
      <c r="A171" s="1">
        <v>1</v>
      </c>
      <c r="B171" s="2" t="s">
        <v>130</v>
      </c>
      <c r="C171" s="3">
        <v>80</v>
      </c>
      <c r="D171" s="3">
        <v>1.1200000000000001</v>
      </c>
      <c r="E171" s="3">
        <v>4.9000000000000004</v>
      </c>
      <c r="F171" s="3">
        <v>6.1</v>
      </c>
      <c r="G171" s="3">
        <v>72.8</v>
      </c>
      <c r="H171" s="3">
        <v>0.02</v>
      </c>
      <c r="I171" s="3">
        <v>6.2</v>
      </c>
      <c r="J171" s="3">
        <v>0</v>
      </c>
      <c r="K171" s="3">
        <v>2.16</v>
      </c>
      <c r="L171" s="3">
        <v>27.2</v>
      </c>
      <c r="M171" s="3">
        <v>31.2</v>
      </c>
      <c r="N171" s="3">
        <v>16</v>
      </c>
      <c r="O171" s="3">
        <v>1.04</v>
      </c>
      <c r="P171" s="2" t="s">
        <v>116</v>
      </c>
      <c r="Q171" s="2"/>
      <c r="R171" s="11"/>
    </row>
    <row r="172" spans="1:18" x14ac:dyDescent="0.3">
      <c r="A172" s="16">
        <v>2</v>
      </c>
      <c r="B172" s="27" t="s">
        <v>204</v>
      </c>
      <c r="C172" s="24">
        <v>250</v>
      </c>
      <c r="D172" s="24">
        <v>3.24</v>
      </c>
      <c r="E172" s="24">
        <v>7.75</v>
      </c>
      <c r="F172" s="24">
        <v>12.2</v>
      </c>
      <c r="G172" s="24">
        <v>106.45</v>
      </c>
      <c r="H172" s="24">
        <v>7.0000000000000007E-2</v>
      </c>
      <c r="I172" s="24">
        <v>3.82</v>
      </c>
      <c r="J172" s="24">
        <v>4.13</v>
      </c>
      <c r="K172" s="24">
        <v>1.98</v>
      </c>
      <c r="L172" s="24">
        <v>16.899999999999999</v>
      </c>
      <c r="M172" s="24">
        <v>52.4</v>
      </c>
      <c r="N172" s="24">
        <v>17.649999999999999</v>
      </c>
      <c r="O172" s="24">
        <v>0.88</v>
      </c>
      <c r="P172" s="20" t="s">
        <v>147</v>
      </c>
      <c r="Q172" s="20"/>
      <c r="R172" s="82"/>
    </row>
    <row r="173" spans="1:18" x14ac:dyDescent="0.3">
      <c r="A173" s="8">
        <v>3</v>
      </c>
      <c r="B173" s="2" t="s">
        <v>205</v>
      </c>
      <c r="C173" s="3" t="s">
        <v>148</v>
      </c>
      <c r="D173" s="3">
        <v>5.0999999999999996</v>
      </c>
      <c r="E173" s="3">
        <v>7.8</v>
      </c>
      <c r="F173" s="3">
        <v>52.1</v>
      </c>
      <c r="G173" s="3">
        <v>302.5</v>
      </c>
      <c r="H173" s="3">
        <v>0.1</v>
      </c>
      <c r="I173" s="3">
        <v>1</v>
      </c>
      <c r="J173" s="3">
        <v>36</v>
      </c>
      <c r="K173" s="3">
        <v>0.9</v>
      </c>
      <c r="L173" s="3">
        <v>25</v>
      </c>
      <c r="M173" s="3">
        <v>112.5</v>
      </c>
      <c r="N173" s="3">
        <v>35.700000000000003</v>
      </c>
      <c r="O173" s="3">
        <v>1.9</v>
      </c>
      <c r="P173" s="2" t="s">
        <v>149</v>
      </c>
      <c r="Q173" s="2"/>
      <c r="R173" s="83"/>
    </row>
    <row r="174" spans="1:18" x14ac:dyDescent="0.3">
      <c r="A174" s="8">
        <v>4</v>
      </c>
      <c r="B174" s="2" t="s">
        <v>27</v>
      </c>
      <c r="C174" s="3">
        <v>200</v>
      </c>
      <c r="D174" s="3">
        <v>0.67</v>
      </c>
      <c r="E174" s="3">
        <v>0.27</v>
      </c>
      <c r="F174" s="3">
        <v>18.3</v>
      </c>
      <c r="G174" s="3">
        <v>78</v>
      </c>
      <c r="H174" s="3">
        <v>0.01</v>
      </c>
      <c r="I174" s="3">
        <v>80</v>
      </c>
      <c r="J174" s="3">
        <v>0</v>
      </c>
      <c r="K174" s="3">
        <v>0.8</v>
      </c>
      <c r="L174" s="3">
        <v>11.9</v>
      </c>
      <c r="M174" s="3">
        <v>3.2</v>
      </c>
      <c r="N174" s="3">
        <v>3.2</v>
      </c>
      <c r="O174" s="3">
        <v>0.61</v>
      </c>
      <c r="P174" s="148" t="s">
        <v>54</v>
      </c>
      <c r="Q174" s="149"/>
      <c r="R174" s="73"/>
    </row>
    <row r="175" spans="1:18" x14ac:dyDescent="0.3">
      <c r="A175" s="55">
        <v>5</v>
      </c>
      <c r="B175" s="12" t="s">
        <v>79</v>
      </c>
      <c r="C175" s="13" t="s">
        <v>80</v>
      </c>
      <c r="D175" s="13">
        <v>3.12</v>
      </c>
      <c r="E175" s="13">
        <v>0.46</v>
      </c>
      <c r="F175" s="13">
        <v>17.86</v>
      </c>
      <c r="G175" s="13">
        <v>88</v>
      </c>
      <c r="H175" s="13">
        <v>7.1999999999999995E-2</v>
      </c>
      <c r="I175" s="13">
        <v>0</v>
      </c>
      <c r="J175" s="13">
        <v>0</v>
      </c>
      <c r="K175" s="13">
        <v>0.68</v>
      </c>
      <c r="L175" s="13">
        <v>10.6</v>
      </c>
      <c r="M175" s="13">
        <v>59.8</v>
      </c>
      <c r="N175" s="13">
        <v>16</v>
      </c>
      <c r="O175" s="13">
        <v>1.1000000000000001</v>
      </c>
      <c r="P175" s="143" t="s">
        <v>81</v>
      </c>
      <c r="Q175" s="144"/>
      <c r="R175" s="73"/>
    </row>
    <row r="176" spans="1:18" x14ac:dyDescent="0.3">
      <c r="A176" s="8"/>
      <c r="B176" s="14" t="s">
        <v>115</v>
      </c>
      <c r="C176" s="15">
        <v>800</v>
      </c>
      <c r="D176" s="84">
        <f t="shared" ref="D176:O176" si="30">SUM(D171:D175)</f>
        <v>13.25</v>
      </c>
      <c r="E176" s="84">
        <f t="shared" si="30"/>
        <v>21.18</v>
      </c>
      <c r="F176" s="84">
        <f t="shared" si="30"/>
        <v>106.56</v>
      </c>
      <c r="G176" s="84">
        <f t="shared" si="30"/>
        <v>647.75</v>
      </c>
      <c r="H176" s="15">
        <f t="shared" si="30"/>
        <v>0.27200000000000002</v>
      </c>
      <c r="I176" s="15">
        <f t="shared" si="30"/>
        <v>91.02</v>
      </c>
      <c r="J176" s="15">
        <f t="shared" si="30"/>
        <v>40.130000000000003</v>
      </c>
      <c r="K176" s="15">
        <f t="shared" si="30"/>
        <v>6.5200000000000005</v>
      </c>
      <c r="L176" s="15">
        <f t="shared" si="30"/>
        <v>91.6</v>
      </c>
      <c r="M176" s="15">
        <f t="shared" si="30"/>
        <v>259.09999999999997</v>
      </c>
      <c r="N176" s="15">
        <f t="shared" si="30"/>
        <v>88.55</v>
      </c>
      <c r="O176" s="15">
        <f t="shared" si="30"/>
        <v>5.5299999999999994</v>
      </c>
      <c r="P176" s="184"/>
      <c r="Q176" s="185"/>
      <c r="R176" s="86">
        <v>71.59</v>
      </c>
    </row>
    <row r="177" spans="1:18" x14ac:dyDescent="0.3">
      <c r="A177" s="87"/>
      <c r="B177" s="14" t="s">
        <v>23</v>
      </c>
      <c r="C177" s="15"/>
      <c r="D177" s="84">
        <f t="shared" ref="D177:L177" si="31">D169+D176</f>
        <v>28.46</v>
      </c>
      <c r="E177" s="84">
        <f t="shared" si="31"/>
        <v>36.93</v>
      </c>
      <c r="F177" s="84">
        <f t="shared" si="31"/>
        <v>189.01999999999998</v>
      </c>
      <c r="G177" s="84">
        <f t="shared" si="31"/>
        <v>1173.0999999999999</v>
      </c>
      <c r="H177" s="15">
        <f t="shared" si="31"/>
        <v>0.61599999999999999</v>
      </c>
      <c r="I177" s="15">
        <f t="shared" si="31"/>
        <v>99.59</v>
      </c>
      <c r="J177" s="15">
        <f t="shared" si="31"/>
        <v>111.03</v>
      </c>
      <c r="K177" s="15">
        <f t="shared" si="31"/>
        <v>7.8100000000000005</v>
      </c>
      <c r="L177" s="15">
        <f t="shared" si="31"/>
        <v>362.67999999999995</v>
      </c>
      <c r="M177" s="15">
        <f>M176+M169</f>
        <v>610.9</v>
      </c>
      <c r="N177" s="15">
        <f>N169+N176</f>
        <v>174.94</v>
      </c>
      <c r="O177" s="15">
        <f>O169+O176</f>
        <v>10.66</v>
      </c>
      <c r="P177" s="153"/>
      <c r="Q177" s="154"/>
      <c r="R177" s="86">
        <v>166.48</v>
      </c>
    </row>
    <row r="178" spans="1:18" ht="15" thickBot="1" x14ac:dyDescent="0.35">
      <c r="A178" s="159" t="s">
        <v>176</v>
      </c>
      <c r="B178" s="175"/>
      <c r="C178" s="175"/>
      <c r="D178" s="175"/>
      <c r="E178" s="175"/>
      <c r="F178" s="175"/>
      <c r="G178" s="175"/>
      <c r="H178" s="175"/>
      <c r="I178" s="175"/>
      <c r="J178" s="175"/>
      <c r="K178" s="175"/>
      <c r="L178" s="175"/>
      <c r="M178" s="175"/>
      <c r="N178" s="175"/>
      <c r="O178" s="175"/>
      <c r="P178" s="175"/>
      <c r="Q178" s="175"/>
      <c r="R178" s="160"/>
    </row>
    <row r="179" spans="1:18" ht="15" thickBot="1" x14ac:dyDescent="0.35">
      <c r="A179" s="161" t="s">
        <v>110</v>
      </c>
      <c r="B179" s="162"/>
      <c r="C179" s="162"/>
      <c r="D179" s="162"/>
      <c r="E179" s="162"/>
      <c r="F179" s="162"/>
      <c r="G179" s="162"/>
      <c r="H179" s="162"/>
      <c r="I179" s="162"/>
      <c r="J179" s="162"/>
      <c r="K179" s="162"/>
      <c r="L179" s="162"/>
      <c r="M179" s="162"/>
      <c r="N179" s="162"/>
      <c r="O179" s="162"/>
      <c r="P179" s="162"/>
      <c r="Q179" s="162"/>
      <c r="R179" s="167"/>
    </row>
    <row r="180" spans="1:18" x14ac:dyDescent="0.3">
      <c r="A180" s="1">
        <v>1</v>
      </c>
      <c r="B180" s="25" t="s">
        <v>91</v>
      </c>
      <c r="C180" s="18" t="s">
        <v>61</v>
      </c>
      <c r="D180" s="18">
        <v>12.1</v>
      </c>
      <c r="E180" s="18">
        <v>9.6999999999999993</v>
      </c>
      <c r="F180" s="18">
        <v>9.8000000000000007</v>
      </c>
      <c r="G180" s="18">
        <v>175</v>
      </c>
      <c r="H180" s="18">
        <v>0.06</v>
      </c>
      <c r="I180" s="18">
        <v>0.4</v>
      </c>
      <c r="J180" s="18">
        <v>53</v>
      </c>
      <c r="K180" s="18">
        <v>0.9</v>
      </c>
      <c r="L180" s="18">
        <v>107</v>
      </c>
      <c r="M180" s="18">
        <v>118</v>
      </c>
      <c r="N180" s="18">
        <v>18</v>
      </c>
      <c r="O180" s="18">
        <v>0.86</v>
      </c>
      <c r="P180" s="17" t="s">
        <v>95</v>
      </c>
      <c r="Q180" s="17"/>
      <c r="R180" s="53"/>
    </row>
    <row r="181" spans="1:18" ht="15.75" customHeight="1" x14ac:dyDescent="0.3">
      <c r="A181" s="16">
        <v>2</v>
      </c>
      <c r="B181" s="27" t="s">
        <v>64</v>
      </c>
      <c r="C181" s="21" t="s">
        <v>33</v>
      </c>
      <c r="D181" s="24">
        <v>7.4</v>
      </c>
      <c r="E181" s="24">
        <v>6.6</v>
      </c>
      <c r="F181" s="24">
        <v>39.4</v>
      </c>
      <c r="G181" s="24">
        <v>246</v>
      </c>
      <c r="H181" s="24">
        <v>0.08</v>
      </c>
      <c r="I181" s="24">
        <v>0</v>
      </c>
      <c r="J181" s="24">
        <v>42</v>
      </c>
      <c r="K181" s="24">
        <v>1</v>
      </c>
      <c r="L181" s="24">
        <v>16</v>
      </c>
      <c r="M181" s="24">
        <v>60</v>
      </c>
      <c r="N181" s="24">
        <v>10</v>
      </c>
      <c r="O181" s="24">
        <v>1.4</v>
      </c>
      <c r="P181" s="17" t="s">
        <v>60</v>
      </c>
      <c r="Q181" s="17"/>
      <c r="R181" s="54"/>
    </row>
    <row r="182" spans="1:18" x14ac:dyDescent="0.3">
      <c r="A182" s="16">
        <v>3</v>
      </c>
      <c r="B182" s="2" t="s">
        <v>35</v>
      </c>
      <c r="C182" s="3" t="s">
        <v>46</v>
      </c>
      <c r="D182" s="3">
        <v>0.3</v>
      </c>
      <c r="E182" s="3">
        <v>0.1</v>
      </c>
      <c r="F182" s="3">
        <v>9.5</v>
      </c>
      <c r="G182" s="3">
        <v>40</v>
      </c>
      <c r="H182" s="3">
        <v>0</v>
      </c>
      <c r="I182" s="3">
        <v>1</v>
      </c>
      <c r="J182" s="3">
        <v>0</v>
      </c>
      <c r="K182" s="3">
        <v>0.02</v>
      </c>
      <c r="L182" s="3">
        <v>7.9</v>
      </c>
      <c r="M182" s="3">
        <v>9.1</v>
      </c>
      <c r="N182" s="3">
        <v>5</v>
      </c>
      <c r="O182" s="3">
        <v>0.87</v>
      </c>
      <c r="P182" s="2" t="s">
        <v>47</v>
      </c>
      <c r="Q182" s="2"/>
      <c r="R182" s="54"/>
    </row>
    <row r="183" spans="1:18" x14ac:dyDescent="0.3">
      <c r="A183" s="16">
        <v>4</v>
      </c>
      <c r="B183" s="12" t="s">
        <v>79</v>
      </c>
      <c r="C183" s="13" t="s">
        <v>80</v>
      </c>
      <c r="D183" s="13">
        <v>3.12</v>
      </c>
      <c r="E183" s="13">
        <v>0.46</v>
      </c>
      <c r="F183" s="13">
        <v>17.86</v>
      </c>
      <c r="G183" s="13">
        <v>88</v>
      </c>
      <c r="H183" s="13">
        <v>7.1999999999999995E-2</v>
      </c>
      <c r="I183" s="13">
        <v>0</v>
      </c>
      <c r="J183" s="13">
        <v>0</v>
      </c>
      <c r="K183" s="13">
        <v>0.68</v>
      </c>
      <c r="L183" s="13">
        <v>10.6</v>
      </c>
      <c r="M183" s="13">
        <v>59.8</v>
      </c>
      <c r="N183" s="13">
        <v>16</v>
      </c>
      <c r="O183" s="13">
        <v>1.1000000000000001</v>
      </c>
      <c r="P183" s="143" t="s">
        <v>81</v>
      </c>
      <c r="Q183" s="144"/>
      <c r="R183" s="54"/>
    </row>
    <row r="184" spans="1:18" ht="15" thickBot="1" x14ac:dyDescent="0.35">
      <c r="A184" s="55"/>
      <c r="B184" s="64" t="s">
        <v>111</v>
      </c>
      <c r="C184" s="65">
        <v>572</v>
      </c>
      <c r="D184" s="65">
        <f t="shared" ref="D184:O184" si="32">SUM(D180:D183)</f>
        <v>22.92</v>
      </c>
      <c r="E184" s="65">
        <f t="shared" si="32"/>
        <v>16.86</v>
      </c>
      <c r="F184" s="65">
        <f t="shared" si="32"/>
        <v>76.56</v>
      </c>
      <c r="G184" s="65">
        <f t="shared" si="32"/>
        <v>549</v>
      </c>
      <c r="H184" s="65">
        <f t="shared" si="32"/>
        <v>0.21200000000000002</v>
      </c>
      <c r="I184" s="65">
        <f t="shared" si="32"/>
        <v>1.4</v>
      </c>
      <c r="J184" s="65">
        <f t="shared" si="32"/>
        <v>95</v>
      </c>
      <c r="K184" s="65">
        <f t="shared" si="32"/>
        <v>2.6</v>
      </c>
      <c r="L184" s="65">
        <f t="shared" si="32"/>
        <v>141.5</v>
      </c>
      <c r="M184" s="65">
        <f t="shared" si="32"/>
        <v>246.89999999999998</v>
      </c>
      <c r="N184" s="65">
        <f t="shared" si="32"/>
        <v>49</v>
      </c>
      <c r="O184" s="65">
        <f t="shared" si="32"/>
        <v>4.2300000000000004</v>
      </c>
      <c r="P184" s="159"/>
      <c r="Q184" s="160"/>
      <c r="R184" s="67">
        <v>94.89</v>
      </c>
    </row>
    <row r="185" spans="1:18" ht="15" thickBot="1" x14ac:dyDescent="0.35">
      <c r="A185" s="161" t="s">
        <v>112</v>
      </c>
      <c r="B185" s="162"/>
      <c r="C185" s="162"/>
      <c r="D185" s="162"/>
      <c r="E185" s="162"/>
      <c r="F185" s="162"/>
      <c r="G185" s="162"/>
      <c r="H185" s="162"/>
      <c r="I185" s="162"/>
      <c r="J185" s="162"/>
      <c r="K185" s="162"/>
      <c r="L185" s="162"/>
      <c r="M185" s="162"/>
      <c r="N185" s="162"/>
      <c r="O185" s="162"/>
      <c r="P185" s="162"/>
      <c r="Q185" s="162"/>
      <c r="R185" s="167"/>
    </row>
    <row r="186" spans="1:18" ht="15" thickBot="1" x14ac:dyDescent="0.35">
      <c r="A186" s="74">
        <v>1</v>
      </c>
      <c r="B186" s="88" t="s">
        <v>150</v>
      </c>
      <c r="C186" s="71" t="s">
        <v>201</v>
      </c>
      <c r="D186" s="71">
        <v>1.98</v>
      </c>
      <c r="E186" s="71">
        <v>5.43</v>
      </c>
      <c r="F186" s="71">
        <v>7.12</v>
      </c>
      <c r="G186" s="71">
        <v>85.3</v>
      </c>
      <c r="H186" s="71">
        <v>4.4999999999999998E-2</v>
      </c>
      <c r="I186" s="71">
        <v>8.02</v>
      </c>
      <c r="J186" s="71">
        <v>8</v>
      </c>
      <c r="K186" s="71">
        <v>2.37</v>
      </c>
      <c r="L186" s="71">
        <v>41.1</v>
      </c>
      <c r="M186" s="71">
        <v>52</v>
      </c>
      <c r="N186" s="71">
        <v>23.65</v>
      </c>
      <c r="O186" s="71">
        <v>1.1100000000000001</v>
      </c>
      <c r="P186" s="180" t="s">
        <v>193</v>
      </c>
      <c r="Q186" s="181"/>
      <c r="R186" s="75"/>
    </row>
    <row r="187" spans="1:18" x14ac:dyDescent="0.3">
      <c r="A187" s="16">
        <v>2</v>
      </c>
      <c r="B187" s="20" t="s">
        <v>143</v>
      </c>
      <c r="C187" s="21" t="s">
        <v>24</v>
      </c>
      <c r="D187" s="21">
        <v>13.3</v>
      </c>
      <c r="E187" s="21">
        <v>15.5</v>
      </c>
      <c r="F187" s="21">
        <v>3.1</v>
      </c>
      <c r="G187" s="21">
        <v>205</v>
      </c>
      <c r="H187" s="28">
        <v>0.04</v>
      </c>
      <c r="I187" s="28">
        <v>0.5</v>
      </c>
      <c r="J187" s="28">
        <v>74</v>
      </c>
      <c r="K187" s="28">
        <v>0.6</v>
      </c>
      <c r="L187" s="28">
        <v>25</v>
      </c>
      <c r="M187" s="28">
        <v>69</v>
      </c>
      <c r="N187" s="28">
        <v>18</v>
      </c>
      <c r="O187" s="28">
        <v>1.1599999999999999</v>
      </c>
      <c r="P187" s="89" t="s">
        <v>144</v>
      </c>
      <c r="Q187" s="80" t="s">
        <v>145</v>
      </c>
      <c r="R187" s="54"/>
    </row>
    <row r="188" spans="1:18" ht="14.25" customHeight="1" x14ac:dyDescent="0.3">
      <c r="A188" s="16">
        <v>3</v>
      </c>
      <c r="B188" s="20" t="s">
        <v>206</v>
      </c>
      <c r="C188" s="21">
        <v>200</v>
      </c>
      <c r="D188" s="24">
        <v>22</v>
      </c>
      <c r="E188" s="24">
        <v>5</v>
      </c>
      <c r="F188" s="24">
        <v>39.700000000000003</v>
      </c>
      <c r="G188" s="24">
        <v>292</v>
      </c>
      <c r="H188" s="24">
        <v>0.47</v>
      </c>
      <c r="I188" s="24">
        <v>0</v>
      </c>
      <c r="J188" s="24">
        <v>20</v>
      </c>
      <c r="K188" s="24">
        <v>0.6</v>
      </c>
      <c r="L188" s="24">
        <v>91</v>
      </c>
      <c r="M188" s="24">
        <v>218</v>
      </c>
      <c r="N188" s="24">
        <v>87</v>
      </c>
      <c r="O188" s="24">
        <v>6.89</v>
      </c>
      <c r="P188" s="20" t="s">
        <v>151</v>
      </c>
      <c r="Q188" s="20"/>
      <c r="R188" s="54"/>
    </row>
    <row r="189" spans="1:18" ht="14.25" customHeight="1" x14ac:dyDescent="0.3">
      <c r="A189" s="8">
        <v>4</v>
      </c>
      <c r="B189" s="2" t="s">
        <v>38</v>
      </c>
      <c r="C189" s="3">
        <v>200</v>
      </c>
      <c r="D189" s="3">
        <v>0.6</v>
      </c>
      <c r="E189" s="3">
        <v>0.1</v>
      </c>
      <c r="F189" s="3">
        <v>20.100000000000001</v>
      </c>
      <c r="G189" s="3">
        <v>84</v>
      </c>
      <c r="H189" s="3">
        <v>0</v>
      </c>
      <c r="I189" s="3">
        <v>0.2</v>
      </c>
      <c r="J189" s="3">
        <v>0</v>
      </c>
      <c r="K189" s="3">
        <v>0.4</v>
      </c>
      <c r="L189" s="3">
        <v>20.100000000000001</v>
      </c>
      <c r="M189" s="3">
        <v>19.2</v>
      </c>
      <c r="N189" s="3">
        <v>14.4</v>
      </c>
      <c r="O189" s="3">
        <v>0.69</v>
      </c>
      <c r="P189" s="2" t="s">
        <v>63</v>
      </c>
      <c r="Q189" s="2"/>
      <c r="R189" s="120"/>
    </row>
    <row r="190" spans="1:18" ht="14.25" customHeight="1" x14ac:dyDescent="0.3">
      <c r="A190" s="8">
        <v>5</v>
      </c>
      <c r="B190" s="2" t="s">
        <v>79</v>
      </c>
      <c r="C190" s="3" t="s">
        <v>80</v>
      </c>
      <c r="D190" s="3">
        <v>3.12</v>
      </c>
      <c r="E190" s="3">
        <v>0.46</v>
      </c>
      <c r="F190" s="3">
        <v>17.86</v>
      </c>
      <c r="G190" s="3">
        <v>88</v>
      </c>
      <c r="H190" s="3">
        <v>7.1999999999999995E-2</v>
      </c>
      <c r="I190" s="3">
        <v>0</v>
      </c>
      <c r="J190" s="3">
        <v>0</v>
      </c>
      <c r="K190" s="3">
        <v>0.68</v>
      </c>
      <c r="L190" s="3">
        <v>10.6</v>
      </c>
      <c r="M190" s="3">
        <v>59.8</v>
      </c>
      <c r="N190" s="3">
        <v>16</v>
      </c>
      <c r="O190" s="3">
        <v>1.1000000000000001</v>
      </c>
      <c r="P190" s="168" t="s">
        <v>81</v>
      </c>
      <c r="Q190" s="168"/>
      <c r="R190" s="121"/>
    </row>
    <row r="191" spans="1:18" ht="15" thickBot="1" x14ac:dyDescent="0.35">
      <c r="A191" s="16"/>
      <c r="B191" s="22" t="s">
        <v>115</v>
      </c>
      <c r="C191" s="23">
        <v>800</v>
      </c>
      <c r="D191" s="95">
        <f t="shared" ref="D191:O191" si="33">D186+D187+D188+D189+D190</f>
        <v>41</v>
      </c>
      <c r="E191" s="95">
        <f t="shared" si="33"/>
        <v>26.490000000000002</v>
      </c>
      <c r="F191" s="95">
        <f t="shared" si="33"/>
        <v>87.88000000000001</v>
      </c>
      <c r="G191" s="95">
        <f t="shared" si="33"/>
        <v>754.3</v>
      </c>
      <c r="H191" s="95">
        <f t="shared" si="33"/>
        <v>0.62699999999999989</v>
      </c>
      <c r="I191" s="95">
        <f t="shared" si="33"/>
        <v>8.7199999999999989</v>
      </c>
      <c r="J191" s="95">
        <f t="shared" si="33"/>
        <v>102</v>
      </c>
      <c r="K191" s="95">
        <f t="shared" si="33"/>
        <v>4.6500000000000004</v>
      </c>
      <c r="L191" s="95">
        <f t="shared" si="33"/>
        <v>187.79999999999998</v>
      </c>
      <c r="M191" s="95">
        <f t="shared" si="33"/>
        <v>418</v>
      </c>
      <c r="N191" s="95">
        <f t="shared" si="33"/>
        <v>159.05000000000001</v>
      </c>
      <c r="O191" s="95">
        <f t="shared" si="33"/>
        <v>10.95</v>
      </c>
      <c r="P191" s="145"/>
      <c r="Q191" s="147"/>
      <c r="R191" s="92">
        <v>71.59</v>
      </c>
    </row>
    <row r="192" spans="1:18" ht="15" thickBot="1" x14ac:dyDescent="0.35">
      <c r="A192" s="110"/>
      <c r="B192" s="111" t="s">
        <v>23</v>
      </c>
      <c r="C192" s="105"/>
      <c r="D192" s="112">
        <f t="shared" ref="D192:O192" si="34">D191+D184</f>
        <v>63.92</v>
      </c>
      <c r="E192" s="112">
        <f t="shared" si="34"/>
        <v>43.35</v>
      </c>
      <c r="F192" s="112">
        <f t="shared" si="34"/>
        <v>164.44</v>
      </c>
      <c r="G192" s="112">
        <f t="shared" si="34"/>
        <v>1303.3</v>
      </c>
      <c r="H192" s="112">
        <f t="shared" si="34"/>
        <v>0.83899999999999997</v>
      </c>
      <c r="I192" s="112">
        <f t="shared" si="34"/>
        <v>10.119999999999999</v>
      </c>
      <c r="J192" s="112">
        <f t="shared" si="34"/>
        <v>197</v>
      </c>
      <c r="K192" s="112">
        <f t="shared" si="34"/>
        <v>7.25</v>
      </c>
      <c r="L192" s="112">
        <f t="shared" si="34"/>
        <v>329.29999999999995</v>
      </c>
      <c r="M192" s="112">
        <f t="shared" si="34"/>
        <v>664.9</v>
      </c>
      <c r="N192" s="112">
        <f t="shared" si="34"/>
        <v>208.05</v>
      </c>
      <c r="O192" s="112">
        <f t="shared" si="34"/>
        <v>15.18</v>
      </c>
      <c r="P192" s="169"/>
      <c r="Q192" s="170"/>
      <c r="R192" s="62">
        <v>166.48</v>
      </c>
    </row>
    <row r="193" spans="1:18" ht="15" thickBot="1" x14ac:dyDescent="0.35">
      <c r="A193" s="164" t="s">
        <v>177</v>
      </c>
      <c r="B193" s="165"/>
      <c r="C193" s="165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6"/>
    </row>
    <row r="194" spans="1:18" ht="15" thickBot="1" x14ac:dyDescent="0.35">
      <c r="A194" s="161" t="s">
        <v>110</v>
      </c>
      <c r="B194" s="162"/>
      <c r="C194" s="162"/>
      <c r="D194" s="162"/>
      <c r="E194" s="162"/>
      <c r="F194" s="162"/>
      <c r="G194" s="162"/>
      <c r="H194" s="162"/>
      <c r="I194" s="162"/>
      <c r="J194" s="162"/>
      <c r="K194" s="162"/>
      <c r="L194" s="162"/>
      <c r="M194" s="162"/>
      <c r="N194" s="162"/>
      <c r="O194" s="162"/>
      <c r="P194" s="162"/>
      <c r="Q194" s="162"/>
      <c r="R194" s="167"/>
    </row>
    <row r="195" spans="1:18" ht="14.25" customHeight="1" x14ac:dyDescent="0.3">
      <c r="A195" s="1">
        <v>1</v>
      </c>
      <c r="B195" s="2" t="s">
        <v>96</v>
      </c>
      <c r="C195" s="3">
        <v>80</v>
      </c>
      <c r="D195" s="3">
        <v>0.96</v>
      </c>
      <c r="E195" s="3">
        <v>4.8</v>
      </c>
      <c r="F195" s="3">
        <v>8.9600000000000009</v>
      </c>
      <c r="G195" s="3">
        <v>83.2</v>
      </c>
      <c r="H195" s="3">
        <v>0.04</v>
      </c>
      <c r="I195" s="3">
        <v>2.4</v>
      </c>
      <c r="J195" s="3">
        <v>0</v>
      </c>
      <c r="K195" s="3">
        <v>2.4</v>
      </c>
      <c r="L195" s="3">
        <v>19.2</v>
      </c>
      <c r="M195" s="3">
        <v>39.200000000000003</v>
      </c>
      <c r="N195" s="3">
        <v>27.2</v>
      </c>
      <c r="O195" s="3">
        <v>0.51</v>
      </c>
      <c r="P195" s="2" t="s">
        <v>97</v>
      </c>
      <c r="Q195" s="2"/>
      <c r="R195" s="11"/>
    </row>
    <row r="196" spans="1:18" x14ac:dyDescent="0.3">
      <c r="A196" s="16">
        <v>2</v>
      </c>
      <c r="B196" s="17" t="s">
        <v>90</v>
      </c>
      <c r="C196" s="18" t="s">
        <v>24</v>
      </c>
      <c r="D196" s="28">
        <v>9.5</v>
      </c>
      <c r="E196" s="28">
        <v>11.07</v>
      </c>
      <c r="F196" s="28">
        <v>2.2000000000000002</v>
      </c>
      <c r="G196" s="28">
        <v>146.4</v>
      </c>
      <c r="H196" s="28">
        <v>0.03</v>
      </c>
      <c r="I196" s="28">
        <v>0.4</v>
      </c>
      <c r="J196" s="28">
        <v>52.86</v>
      </c>
      <c r="K196" s="28">
        <v>0.43</v>
      </c>
      <c r="L196" s="28">
        <v>17.86</v>
      </c>
      <c r="M196" s="28">
        <v>49.29</v>
      </c>
      <c r="N196" s="28">
        <v>12.86</v>
      </c>
      <c r="O196" s="28">
        <v>0.83</v>
      </c>
      <c r="P196" s="155" t="s">
        <v>75</v>
      </c>
      <c r="Q196" s="156"/>
      <c r="R196" s="54"/>
    </row>
    <row r="197" spans="1:18" ht="13.35" customHeight="1" x14ac:dyDescent="0.3">
      <c r="A197" s="16">
        <v>3</v>
      </c>
      <c r="B197" s="29" t="s">
        <v>105</v>
      </c>
      <c r="C197" s="3">
        <v>180</v>
      </c>
      <c r="D197" s="3">
        <v>5.4</v>
      </c>
      <c r="E197" s="3">
        <v>7.2</v>
      </c>
      <c r="F197" s="3">
        <v>10.44</v>
      </c>
      <c r="G197" s="3">
        <v>126</v>
      </c>
      <c r="H197" s="3">
        <v>0.14399999999999999</v>
      </c>
      <c r="I197" s="3">
        <v>4.32</v>
      </c>
      <c r="J197" s="3">
        <v>36</v>
      </c>
      <c r="K197" s="3">
        <v>0.18</v>
      </c>
      <c r="L197" s="3">
        <v>45</v>
      </c>
      <c r="M197" s="3">
        <v>88.2</v>
      </c>
      <c r="N197" s="3">
        <v>28.8</v>
      </c>
      <c r="O197" s="3">
        <v>1</v>
      </c>
      <c r="P197" s="2" t="s">
        <v>106</v>
      </c>
      <c r="Q197" s="2"/>
      <c r="R197" s="54"/>
    </row>
    <row r="198" spans="1:18" ht="14.25" customHeight="1" x14ac:dyDescent="0.3">
      <c r="A198" s="8">
        <v>4</v>
      </c>
      <c r="B198" s="2" t="s">
        <v>38</v>
      </c>
      <c r="C198" s="3">
        <v>200</v>
      </c>
      <c r="D198" s="3">
        <v>0.6</v>
      </c>
      <c r="E198" s="3">
        <v>0.1</v>
      </c>
      <c r="F198" s="3">
        <v>20.100000000000001</v>
      </c>
      <c r="G198" s="3">
        <v>84</v>
      </c>
      <c r="H198" s="3">
        <v>0</v>
      </c>
      <c r="I198" s="3">
        <v>0.2</v>
      </c>
      <c r="J198" s="3">
        <v>0</v>
      </c>
      <c r="K198" s="3">
        <v>0.4</v>
      </c>
      <c r="L198" s="3">
        <v>20.100000000000001</v>
      </c>
      <c r="M198" s="3">
        <v>19.2</v>
      </c>
      <c r="N198" s="3">
        <v>14.4</v>
      </c>
      <c r="O198" s="3">
        <v>0.69</v>
      </c>
      <c r="P198" s="2" t="s">
        <v>63</v>
      </c>
      <c r="Q198" s="2"/>
      <c r="R198" s="11"/>
    </row>
    <row r="199" spans="1:18" ht="14.25" customHeight="1" x14ac:dyDescent="0.3">
      <c r="A199" s="47">
        <v>5</v>
      </c>
      <c r="B199" s="12" t="s">
        <v>79</v>
      </c>
      <c r="C199" s="13" t="s">
        <v>80</v>
      </c>
      <c r="D199" s="13">
        <v>3.12</v>
      </c>
      <c r="E199" s="13">
        <v>0.46</v>
      </c>
      <c r="F199" s="13">
        <v>17.86</v>
      </c>
      <c r="G199" s="13">
        <v>88</v>
      </c>
      <c r="H199" s="13">
        <v>7.1999999999999995E-2</v>
      </c>
      <c r="I199" s="13">
        <v>0</v>
      </c>
      <c r="J199" s="13">
        <v>0</v>
      </c>
      <c r="K199" s="13">
        <v>0.68</v>
      </c>
      <c r="L199" s="13">
        <v>10.6</v>
      </c>
      <c r="M199" s="13">
        <v>59.8</v>
      </c>
      <c r="N199" s="13">
        <v>16</v>
      </c>
      <c r="O199" s="13">
        <v>1.1000000000000001</v>
      </c>
      <c r="P199" s="148" t="s">
        <v>81</v>
      </c>
      <c r="Q199" s="149"/>
      <c r="R199" s="48"/>
    </row>
    <row r="200" spans="1:18" x14ac:dyDescent="0.3">
      <c r="A200" s="16"/>
      <c r="B200" s="22" t="s">
        <v>111</v>
      </c>
      <c r="C200" s="23">
        <v>600</v>
      </c>
      <c r="D200" s="23">
        <f t="shared" ref="D200:O200" si="35">SUM(D195:D199)</f>
        <v>19.580000000000002</v>
      </c>
      <c r="E200" s="23">
        <f t="shared" si="35"/>
        <v>23.630000000000003</v>
      </c>
      <c r="F200" s="23">
        <f t="shared" si="35"/>
        <v>59.56</v>
      </c>
      <c r="G200" s="23">
        <f t="shared" si="35"/>
        <v>527.6</v>
      </c>
      <c r="H200" s="23">
        <f t="shared" si="35"/>
        <v>0.28599999999999998</v>
      </c>
      <c r="I200" s="23">
        <f t="shared" si="35"/>
        <v>7.32</v>
      </c>
      <c r="J200" s="23">
        <f t="shared" si="35"/>
        <v>88.86</v>
      </c>
      <c r="K200" s="23">
        <f t="shared" si="35"/>
        <v>4.09</v>
      </c>
      <c r="L200" s="23">
        <f t="shared" si="35"/>
        <v>112.75999999999999</v>
      </c>
      <c r="M200" s="23">
        <f t="shared" si="35"/>
        <v>255.69</v>
      </c>
      <c r="N200" s="23">
        <f t="shared" si="35"/>
        <v>99.26</v>
      </c>
      <c r="O200" s="23">
        <f t="shared" si="35"/>
        <v>4.13</v>
      </c>
      <c r="P200" s="145"/>
      <c r="Q200" s="147"/>
      <c r="R200" s="93">
        <v>94.89</v>
      </c>
    </row>
    <row r="201" spans="1:18" x14ac:dyDescent="0.3">
      <c r="A201" s="145" t="s">
        <v>112</v>
      </c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P201" s="146"/>
      <c r="Q201" s="146"/>
      <c r="R201" s="147"/>
    </row>
    <row r="202" spans="1:18" x14ac:dyDescent="0.3">
      <c r="A202" s="116">
        <v>1</v>
      </c>
      <c r="B202" s="10" t="s">
        <v>34</v>
      </c>
      <c r="C202" s="3">
        <v>100</v>
      </c>
      <c r="D202" s="3">
        <v>0.4</v>
      </c>
      <c r="E202" s="3">
        <v>0.4</v>
      </c>
      <c r="F202" s="3">
        <v>9.8000000000000007</v>
      </c>
      <c r="G202" s="3">
        <v>44</v>
      </c>
      <c r="H202" s="3">
        <v>0.03</v>
      </c>
      <c r="I202" s="3">
        <v>7</v>
      </c>
      <c r="J202" s="3">
        <v>0</v>
      </c>
      <c r="K202" s="3">
        <v>0.2</v>
      </c>
      <c r="L202" s="3">
        <v>16.100000000000001</v>
      </c>
      <c r="M202" s="3">
        <v>11</v>
      </c>
      <c r="N202" s="3">
        <v>9</v>
      </c>
      <c r="O202" s="3">
        <v>2.21</v>
      </c>
      <c r="P202" s="118" t="s">
        <v>49</v>
      </c>
      <c r="Q202" s="2"/>
      <c r="R202" s="72"/>
    </row>
    <row r="203" spans="1:18" ht="14.25" customHeight="1" x14ac:dyDescent="0.3">
      <c r="A203" s="8">
        <v>2</v>
      </c>
      <c r="B203" s="29" t="s">
        <v>135</v>
      </c>
      <c r="C203" s="109" t="s">
        <v>114</v>
      </c>
      <c r="D203" s="109">
        <v>2.5299999999999998</v>
      </c>
      <c r="E203" s="109">
        <v>6</v>
      </c>
      <c r="F203" s="109">
        <v>8.67</v>
      </c>
      <c r="G203" s="109">
        <v>98.8</v>
      </c>
      <c r="H203" s="109">
        <v>0.08</v>
      </c>
      <c r="I203" s="109">
        <v>4.37</v>
      </c>
      <c r="J203" s="109">
        <v>8</v>
      </c>
      <c r="K203" s="109">
        <v>2.5</v>
      </c>
      <c r="L203" s="109">
        <v>33.1</v>
      </c>
      <c r="M203" s="109">
        <v>67.3</v>
      </c>
      <c r="N203" s="109">
        <v>24.9</v>
      </c>
      <c r="O203" s="109">
        <v>0.9</v>
      </c>
      <c r="P203" s="156" t="s">
        <v>198</v>
      </c>
      <c r="Q203" s="156"/>
      <c r="R203" s="11"/>
    </row>
    <row r="204" spans="1:18" x14ac:dyDescent="0.3">
      <c r="A204" s="16">
        <v>3</v>
      </c>
      <c r="B204" s="20" t="s">
        <v>65</v>
      </c>
      <c r="C204" s="21" t="s">
        <v>33</v>
      </c>
      <c r="D204" s="24">
        <v>11.8</v>
      </c>
      <c r="E204" s="24">
        <v>8.82</v>
      </c>
      <c r="F204" s="24">
        <v>52.28</v>
      </c>
      <c r="G204" s="24">
        <v>335.8</v>
      </c>
      <c r="H204" s="24">
        <v>0.28000000000000003</v>
      </c>
      <c r="I204" s="24">
        <v>0</v>
      </c>
      <c r="J204" s="24">
        <v>32.200000000000003</v>
      </c>
      <c r="K204" s="24">
        <v>0.84</v>
      </c>
      <c r="L204" s="24">
        <v>22.2</v>
      </c>
      <c r="M204" s="24">
        <v>280.60000000000002</v>
      </c>
      <c r="N204" s="24">
        <v>186.6</v>
      </c>
      <c r="O204" s="24">
        <v>6.28</v>
      </c>
      <c r="P204" s="119" t="s">
        <v>66</v>
      </c>
      <c r="Q204" s="20"/>
      <c r="R204" s="54"/>
    </row>
    <row r="205" spans="1:18" ht="14.25" customHeight="1" x14ac:dyDescent="0.3">
      <c r="A205" s="47">
        <v>4</v>
      </c>
      <c r="B205" s="20" t="s">
        <v>31</v>
      </c>
      <c r="C205" s="21">
        <v>200</v>
      </c>
      <c r="D205" s="24">
        <v>0</v>
      </c>
      <c r="E205" s="24">
        <v>0</v>
      </c>
      <c r="F205" s="24">
        <v>15</v>
      </c>
      <c r="G205" s="24">
        <v>60</v>
      </c>
      <c r="H205" s="24">
        <v>0</v>
      </c>
      <c r="I205" s="24">
        <v>0</v>
      </c>
      <c r="J205" s="24">
        <v>0</v>
      </c>
      <c r="K205" s="24">
        <v>0</v>
      </c>
      <c r="L205" s="24">
        <v>3.4</v>
      </c>
      <c r="M205" s="24">
        <v>5.8</v>
      </c>
      <c r="N205" s="24">
        <v>0</v>
      </c>
      <c r="O205" s="24">
        <v>0.02</v>
      </c>
      <c r="P205" s="20" t="s">
        <v>56</v>
      </c>
      <c r="Q205" s="20"/>
      <c r="R205" s="48"/>
    </row>
    <row r="206" spans="1:18" x14ac:dyDescent="0.3">
      <c r="A206" s="63">
        <v>5</v>
      </c>
      <c r="B206" s="2" t="s">
        <v>79</v>
      </c>
      <c r="C206" s="3" t="s">
        <v>80</v>
      </c>
      <c r="D206" s="3">
        <v>3.12</v>
      </c>
      <c r="E206" s="3">
        <v>0.46</v>
      </c>
      <c r="F206" s="3">
        <v>17.86</v>
      </c>
      <c r="G206" s="3">
        <v>88</v>
      </c>
      <c r="H206" s="3">
        <v>7.1999999999999995E-2</v>
      </c>
      <c r="I206" s="3">
        <v>0</v>
      </c>
      <c r="J206" s="3">
        <v>0</v>
      </c>
      <c r="K206" s="3">
        <v>0.68</v>
      </c>
      <c r="L206" s="3">
        <v>10.6</v>
      </c>
      <c r="M206" s="3">
        <v>59.8</v>
      </c>
      <c r="N206" s="3">
        <v>16</v>
      </c>
      <c r="O206" s="3">
        <v>1.1000000000000001</v>
      </c>
      <c r="P206" s="179" t="s">
        <v>81</v>
      </c>
      <c r="Q206" s="149"/>
      <c r="R206" s="54"/>
    </row>
    <row r="207" spans="1:18" ht="15" thickBot="1" x14ac:dyDescent="0.35">
      <c r="A207" s="90"/>
      <c r="B207" s="22" t="s">
        <v>115</v>
      </c>
      <c r="C207" s="23">
        <v>800</v>
      </c>
      <c r="D207" s="23">
        <f t="shared" ref="D207:O207" si="36">SUM(D202:D206)</f>
        <v>17.850000000000001</v>
      </c>
      <c r="E207" s="23">
        <f t="shared" si="36"/>
        <v>15.680000000000001</v>
      </c>
      <c r="F207" s="23">
        <f t="shared" si="36"/>
        <v>103.61</v>
      </c>
      <c r="G207" s="23">
        <f t="shared" si="36"/>
        <v>626.6</v>
      </c>
      <c r="H207" s="23">
        <f t="shared" si="36"/>
        <v>0.46200000000000002</v>
      </c>
      <c r="I207" s="23">
        <f t="shared" si="36"/>
        <v>11.370000000000001</v>
      </c>
      <c r="J207" s="23">
        <f t="shared" si="36"/>
        <v>40.200000000000003</v>
      </c>
      <c r="K207" s="23">
        <f t="shared" si="36"/>
        <v>4.22</v>
      </c>
      <c r="L207" s="23">
        <f t="shared" si="36"/>
        <v>85.4</v>
      </c>
      <c r="M207" s="23">
        <f t="shared" si="36"/>
        <v>424.50000000000006</v>
      </c>
      <c r="N207" s="23">
        <f t="shared" si="36"/>
        <v>236.5</v>
      </c>
      <c r="O207" s="23">
        <f t="shared" si="36"/>
        <v>10.51</v>
      </c>
      <c r="P207" s="91"/>
      <c r="Q207" s="91"/>
      <c r="R207" s="93">
        <v>71.59</v>
      </c>
    </row>
    <row r="208" spans="1:18" ht="15" thickBot="1" x14ac:dyDescent="0.35">
      <c r="A208" s="57"/>
      <c r="B208" s="111" t="s">
        <v>23</v>
      </c>
      <c r="C208" s="105"/>
      <c r="D208" s="105">
        <f t="shared" ref="D208:I208" si="37">D200+D207</f>
        <v>37.430000000000007</v>
      </c>
      <c r="E208" s="105">
        <f t="shared" si="37"/>
        <v>39.31</v>
      </c>
      <c r="F208" s="105">
        <f t="shared" si="37"/>
        <v>163.17000000000002</v>
      </c>
      <c r="G208" s="105">
        <f t="shared" si="37"/>
        <v>1154.2</v>
      </c>
      <c r="H208" s="105">
        <f t="shared" si="37"/>
        <v>0.748</v>
      </c>
      <c r="I208" s="105">
        <f t="shared" si="37"/>
        <v>18.690000000000001</v>
      </c>
      <c r="J208" s="105">
        <f t="shared" ref="J208:O208" si="38">J207+J200</f>
        <v>129.06</v>
      </c>
      <c r="K208" s="105">
        <f t="shared" si="38"/>
        <v>8.3099999999999987</v>
      </c>
      <c r="L208" s="105">
        <f t="shared" si="38"/>
        <v>198.16</v>
      </c>
      <c r="M208" s="105">
        <f t="shared" si="38"/>
        <v>680.19</v>
      </c>
      <c r="N208" s="105">
        <f t="shared" si="38"/>
        <v>335.76</v>
      </c>
      <c r="O208" s="105">
        <f t="shared" si="38"/>
        <v>14.64</v>
      </c>
      <c r="P208" s="161"/>
      <c r="Q208" s="167"/>
      <c r="R208" s="115">
        <v>166.48</v>
      </c>
    </row>
    <row r="209" spans="1:18" ht="15" thickBot="1" x14ac:dyDescent="0.35">
      <c r="A209" s="159" t="s">
        <v>178</v>
      </c>
      <c r="B209" s="175"/>
      <c r="C209" s="175"/>
      <c r="D209" s="175"/>
      <c r="E209" s="175"/>
      <c r="F209" s="175"/>
      <c r="G209" s="175"/>
      <c r="H209" s="175"/>
      <c r="I209" s="175"/>
      <c r="J209" s="175"/>
      <c r="K209" s="175"/>
      <c r="L209" s="175"/>
      <c r="M209" s="175"/>
      <c r="N209" s="175"/>
      <c r="O209" s="175"/>
      <c r="P209" s="175"/>
      <c r="Q209" s="175"/>
      <c r="R209" s="160"/>
    </row>
    <row r="210" spans="1:18" ht="15" thickBot="1" x14ac:dyDescent="0.35">
      <c r="A210" s="161" t="s">
        <v>110</v>
      </c>
      <c r="B210" s="162"/>
      <c r="C210" s="162"/>
      <c r="D210" s="162"/>
      <c r="E210" s="162"/>
      <c r="F210" s="162"/>
      <c r="G210" s="162"/>
      <c r="H210" s="162"/>
      <c r="I210" s="162"/>
      <c r="J210" s="162"/>
      <c r="K210" s="162"/>
      <c r="L210" s="162"/>
      <c r="M210" s="162"/>
      <c r="N210" s="162"/>
      <c r="O210" s="162"/>
      <c r="P210" s="162"/>
      <c r="Q210" s="162"/>
      <c r="R210" s="167"/>
    </row>
    <row r="211" spans="1:18" x14ac:dyDescent="0.3">
      <c r="A211" s="16">
        <v>1</v>
      </c>
      <c r="B211" s="27" t="s">
        <v>207</v>
      </c>
      <c r="C211" s="21">
        <v>100</v>
      </c>
      <c r="D211" s="3">
        <v>9.8000000000000007</v>
      </c>
      <c r="E211" s="3">
        <v>1.7</v>
      </c>
      <c r="F211" s="3">
        <v>4.9000000000000004</v>
      </c>
      <c r="G211" s="3">
        <v>73.599999999999994</v>
      </c>
      <c r="H211" s="3">
        <v>0.04</v>
      </c>
      <c r="I211" s="3">
        <v>1.5</v>
      </c>
      <c r="J211" s="3">
        <v>7.2</v>
      </c>
      <c r="K211" s="3">
        <v>1.7</v>
      </c>
      <c r="L211" s="3">
        <v>24.3</v>
      </c>
      <c r="M211" s="3">
        <v>118</v>
      </c>
      <c r="N211" s="3">
        <v>22.2</v>
      </c>
      <c r="O211" s="3">
        <v>0.6</v>
      </c>
      <c r="P211" s="2" t="s">
        <v>94</v>
      </c>
      <c r="Q211" s="2"/>
      <c r="R211" s="54"/>
    </row>
    <row r="212" spans="1:18" ht="14.25" customHeight="1" x14ac:dyDescent="0.3">
      <c r="A212" s="8">
        <v>2</v>
      </c>
      <c r="B212" s="10" t="s">
        <v>52</v>
      </c>
      <c r="C212" s="3" t="s">
        <v>33</v>
      </c>
      <c r="D212" s="3">
        <v>5.0199999999999996</v>
      </c>
      <c r="E212" s="3">
        <v>7.24</v>
      </c>
      <c r="F212" s="3">
        <v>51.8</v>
      </c>
      <c r="G212" s="3">
        <v>292.39999999999998</v>
      </c>
      <c r="H212" s="3">
        <v>4.2000000000000003E-2</v>
      </c>
      <c r="I212" s="3">
        <v>0</v>
      </c>
      <c r="J212" s="3">
        <v>36</v>
      </c>
      <c r="K212" s="3">
        <v>0.38</v>
      </c>
      <c r="L212" s="3">
        <v>23</v>
      </c>
      <c r="M212" s="3">
        <v>111.6</v>
      </c>
      <c r="N212" s="3">
        <v>36.200000000000003</v>
      </c>
      <c r="O212" s="3">
        <v>1.1399999999999999</v>
      </c>
      <c r="P212" s="2" t="s">
        <v>53</v>
      </c>
      <c r="Q212" s="2"/>
      <c r="R212" s="11"/>
    </row>
    <row r="213" spans="1:18" ht="14.25" customHeight="1" x14ac:dyDescent="0.3">
      <c r="A213" s="8">
        <v>3</v>
      </c>
      <c r="B213" s="2" t="s">
        <v>35</v>
      </c>
      <c r="C213" s="3" t="s">
        <v>46</v>
      </c>
      <c r="D213" s="3">
        <v>0.3</v>
      </c>
      <c r="E213" s="3">
        <v>0.1</v>
      </c>
      <c r="F213" s="3">
        <v>9.5</v>
      </c>
      <c r="G213" s="3">
        <v>40</v>
      </c>
      <c r="H213" s="3">
        <v>0</v>
      </c>
      <c r="I213" s="3">
        <v>1</v>
      </c>
      <c r="J213" s="3">
        <v>0</v>
      </c>
      <c r="K213" s="3">
        <v>0.02</v>
      </c>
      <c r="L213" s="3">
        <v>7.9</v>
      </c>
      <c r="M213" s="3">
        <v>9.1</v>
      </c>
      <c r="N213" s="3">
        <v>5</v>
      </c>
      <c r="O213" s="3">
        <v>0.87</v>
      </c>
      <c r="P213" s="2" t="s">
        <v>47</v>
      </c>
      <c r="Q213" s="2"/>
      <c r="R213" s="11"/>
    </row>
    <row r="214" spans="1:18" ht="14.25" customHeight="1" x14ac:dyDescent="0.3">
      <c r="A214" s="47">
        <v>4</v>
      </c>
      <c r="B214" s="12" t="s">
        <v>79</v>
      </c>
      <c r="C214" s="13" t="s">
        <v>80</v>
      </c>
      <c r="D214" s="13">
        <v>3.12</v>
      </c>
      <c r="E214" s="13">
        <v>0.46</v>
      </c>
      <c r="F214" s="13">
        <v>17.86</v>
      </c>
      <c r="G214" s="13">
        <v>88</v>
      </c>
      <c r="H214" s="13">
        <v>7.1999999999999995E-2</v>
      </c>
      <c r="I214" s="13">
        <v>0</v>
      </c>
      <c r="J214" s="13">
        <v>0</v>
      </c>
      <c r="K214" s="13">
        <v>0.68</v>
      </c>
      <c r="L214" s="13">
        <v>10.6</v>
      </c>
      <c r="M214" s="13">
        <v>59.8</v>
      </c>
      <c r="N214" s="13">
        <v>16</v>
      </c>
      <c r="O214" s="13">
        <v>1.1000000000000001</v>
      </c>
      <c r="P214" s="143" t="s">
        <v>81</v>
      </c>
      <c r="Q214" s="144"/>
      <c r="R214" s="48"/>
    </row>
    <row r="215" spans="1:18" x14ac:dyDescent="0.3">
      <c r="A215" s="16"/>
      <c r="B215" s="22" t="s">
        <v>111</v>
      </c>
      <c r="C215" s="23">
        <v>552</v>
      </c>
      <c r="D215" s="23">
        <f t="shared" ref="D215:O215" si="39">SUM(D211:D214)</f>
        <v>18.240000000000002</v>
      </c>
      <c r="E215" s="23">
        <f t="shared" si="39"/>
        <v>9.5</v>
      </c>
      <c r="F215" s="23">
        <f t="shared" si="39"/>
        <v>84.059999999999988</v>
      </c>
      <c r="G215" s="23">
        <f t="shared" si="39"/>
        <v>494</v>
      </c>
      <c r="H215" s="23">
        <f t="shared" si="39"/>
        <v>0.154</v>
      </c>
      <c r="I215" s="23">
        <f t="shared" si="39"/>
        <v>2.5</v>
      </c>
      <c r="J215" s="23">
        <f t="shared" si="39"/>
        <v>43.2</v>
      </c>
      <c r="K215" s="23">
        <f t="shared" si="39"/>
        <v>2.7800000000000002</v>
      </c>
      <c r="L215" s="23">
        <f t="shared" si="39"/>
        <v>65.8</v>
      </c>
      <c r="M215" s="23">
        <f t="shared" si="39"/>
        <v>298.5</v>
      </c>
      <c r="N215" s="23">
        <f t="shared" si="39"/>
        <v>79.400000000000006</v>
      </c>
      <c r="O215" s="23">
        <f t="shared" si="39"/>
        <v>3.71</v>
      </c>
      <c r="P215" s="145"/>
      <c r="Q215" s="147"/>
      <c r="R215" s="93">
        <v>94.89</v>
      </c>
    </row>
    <row r="216" spans="1:18" x14ac:dyDescent="0.3">
      <c r="A216" s="145" t="s">
        <v>112</v>
      </c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  <c r="Q216" s="146"/>
      <c r="R216" s="147"/>
    </row>
    <row r="217" spans="1:18" ht="14.25" customHeight="1" x14ac:dyDescent="0.3">
      <c r="A217" s="1">
        <v>1</v>
      </c>
      <c r="B217" s="2" t="s">
        <v>82</v>
      </c>
      <c r="C217" s="3">
        <v>80</v>
      </c>
      <c r="D217" s="3">
        <v>1.45</v>
      </c>
      <c r="E217" s="3">
        <v>6</v>
      </c>
      <c r="F217" s="3">
        <v>8.4</v>
      </c>
      <c r="G217" s="3">
        <v>94</v>
      </c>
      <c r="H217" s="3">
        <v>0.02</v>
      </c>
      <c r="I217" s="3">
        <v>17</v>
      </c>
      <c r="J217" s="3">
        <v>0</v>
      </c>
      <c r="K217" s="3">
        <v>2.8</v>
      </c>
      <c r="L217" s="3">
        <v>40</v>
      </c>
      <c r="M217" s="3">
        <v>28</v>
      </c>
      <c r="N217" s="3">
        <v>16</v>
      </c>
      <c r="O217" s="3">
        <v>0.53</v>
      </c>
      <c r="P217" s="2" t="s">
        <v>83</v>
      </c>
      <c r="Q217" s="2"/>
      <c r="R217" s="11"/>
    </row>
    <row r="218" spans="1:18" ht="14.25" customHeight="1" x14ac:dyDescent="0.3">
      <c r="A218" s="1">
        <v>2</v>
      </c>
      <c r="B218" s="2" t="s">
        <v>126</v>
      </c>
      <c r="C218" s="3">
        <v>300</v>
      </c>
      <c r="D218" s="3">
        <v>11.2</v>
      </c>
      <c r="E218" s="3">
        <v>13.68</v>
      </c>
      <c r="F218" s="3">
        <v>12.12</v>
      </c>
      <c r="G218" s="3">
        <v>216</v>
      </c>
      <c r="H218" s="3">
        <v>0.1</v>
      </c>
      <c r="I218" s="3">
        <v>6.9</v>
      </c>
      <c r="J218" s="3">
        <v>18</v>
      </c>
      <c r="K218" s="3">
        <v>0.28000000000000003</v>
      </c>
      <c r="L218" s="3">
        <v>36.6</v>
      </c>
      <c r="M218" s="3">
        <v>175.8</v>
      </c>
      <c r="N218" s="3">
        <v>38.700000000000003</v>
      </c>
      <c r="O218" s="3">
        <v>1.22</v>
      </c>
      <c r="P218" s="2" t="s">
        <v>160</v>
      </c>
      <c r="Q218" s="9"/>
    </row>
    <row r="219" spans="1:18" ht="12.75" customHeight="1" x14ac:dyDescent="0.3">
      <c r="A219" s="16">
        <v>3</v>
      </c>
      <c r="B219" s="20" t="s">
        <v>103</v>
      </c>
      <c r="C219" s="21" t="s">
        <v>33</v>
      </c>
      <c r="D219" s="24">
        <v>9.1</v>
      </c>
      <c r="E219" s="24">
        <v>8.44</v>
      </c>
      <c r="F219" s="24">
        <v>51.2</v>
      </c>
      <c r="G219" s="24">
        <v>317</v>
      </c>
      <c r="H219" s="24">
        <v>0.24</v>
      </c>
      <c r="I219" s="24">
        <v>0</v>
      </c>
      <c r="J219" s="24">
        <v>32</v>
      </c>
      <c r="K219" s="24">
        <v>0.32</v>
      </c>
      <c r="L219" s="24">
        <v>24.8</v>
      </c>
      <c r="M219" s="24">
        <v>185.4</v>
      </c>
      <c r="N219" s="24">
        <v>65.2</v>
      </c>
      <c r="O219" s="24">
        <v>2.15</v>
      </c>
      <c r="P219" s="20" t="s">
        <v>104</v>
      </c>
      <c r="Q219" s="20"/>
      <c r="R219" s="54"/>
    </row>
    <row r="220" spans="1:18" ht="14.25" customHeight="1" x14ac:dyDescent="0.3">
      <c r="A220" s="8">
        <v>4</v>
      </c>
      <c r="B220" s="2" t="s">
        <v>38</v>
      </c>
      <c r="C220" s="3">
        <v>200</v>
      </c>
      <c r="D220" s="3">
        <v>0.6</v>
      </c>
      <c r="E220" s="3">
        <v>0.1</v>
      </c>
      <c r="F220" s="3">
        <v>20.100000000000001</v>
      </c>
      <c r="G220" s="3">
        <v>84</v>
      </c>
      <c r="H220" s="3">
        <v>0</v>
      </c>
      <c r="I220" s="3">
        <v>0.2</v>
      </c>
      <c r="J220" s="3">
        <v>0</v>
      </c>
      <c r="K220" s="3">
        <v>0.4</v>
      </c>
      <c r="L220" s="3">
        <v>20.100000000000001</v>
      </c>
      <c r="M220" s="3">
        <v>19.2</v>
      </c>
      <c r="N220" s="3">
        <v>14.4</v>
      </c>
      <c r="O220" s="3">
        <v>0.69</v>
      </c>
      <c r="P220" s="2" t="s">
        <v>63</v>
      </c>
      <c r="Q220" s="2"/>
      <c r="R220" s="11"/>
    </row>
    <row r="221" spans="1:18" ht="14.25" customHeight="1" x14ac:dyDescent="0.3">
      <c r="A221" s="47">
        <v>5</v>
      </c>
      <c r="B221" s="12" t="s">
        <v>79</v>
      </c>
      <c r="C221" s="13" t="s">
        <v>80</v>
      </c>
      <c r="D221" s="13">
        <v>3.12</v>
      </c>
      <c r="E221" s="13">
        <v>0.46</v>
      </c>
      <c r="F221" s="13">
        <v>17.86</v>
      </c>
      <c r="G221" s="13">
        <v>88</v>
      </c>
      <c r="H221" s="13">
        <v>7.1999999999999995E-2</v>
      </c>
      <c r="I221" s="13">
        <v>0</v>
      </c>
      <c r="J221" s="13">
        <v>0</v>
      </c>
      <c r="K221" s="13">
        <v>0.68</v>
      </c>
      <c r="L221" s="13">
        <v>10.6</v>
      </c>
      <c r="M221" s="13">
        <v>59.8</v>
      </c>
      <c r="N221" s="13">
        <v>16</v>
      </c>
      <c r="O221" s="13">
        <v>1.1000000000000001</v>
      </c>
      <c r="P221" s="143" t="s">
        <v>81</v>
      </c>
      <c r="Q221" s="144"/>
      <c r="R221" s="48"/>
    </row>
    <row r="222" spans="1:18" ht="15" thickBot="1" x14ac:dyDescent="0.35">
      <c r="A222" s="16"/>
      <c r="B222" s="22" t="s">
        <v>115</v>
      </c>
      <c r="C222" s="23">
        <v>825</v>
      </c>
      <c r="D222" s="23">
        <f t="shared" ref="D222:I222" si="40">SUM(D217:D221)</f>
        <v>25.470000000000002</v>
      </c>
      <c r="E222" s="23">
        <f t="shared" si="40"/>
        <v>28.68</v>
      </c>
      <c r="F222" s="23">
        <f t="shared" si="40"/>
        <v>109.67999999999999</v>
      </c>
      <c r="G222" s="23">
        <f t="shared" si="40"/>
        <v>799</v>
      </c>
      <c r="H222" s="23">
        <f t="shared" si="40"/>
        <v>0.432</v>
      </c>
      <c r="I222" s="23">
        <f t="shared" si="40"/>
        <v>24.099999999999998</v>
      </c>
      <c r="J222" s="23">
        <f>SUM(J217:J220)</f>
        <v>50</v>
      </c>
      <c r="K222" s="23">
        <f>SUM(K217:K221)</f>
        <v>4.4799999999999995</v>
      </c>
      <c r="L222" s="23">
        <f>SUM(L217:L221)</f>
        <v>132.1</v>
      </c>
      <c r="M222" s="23">
        <f>SUM(M217:M221)</f>
        <v>468.20000000000005</v>
      </c>
      <c r="N222" s="23">
        <f>SUM(N217:N221)</f>
        <v>150.30000000000001</v>
      </c>
      <c r="O222" s="23">
        <f>SUM(O217:O221)</f>
        <v>5.6899999999999995</v>
      </c>
      <c r="P222" s="145"/>
      <c r="Q222" s="147"/>
      <c r="R222" s="93">
        <v>71.59</v>
      </c>
    </row>
    <row r="223" spans="1:18" ht="15" thickBot="1" x14ac:dyDescent="0.35">
      <c r="A223" s="57"/>
      <c r="B223" s="58" t="s">
        <v>23</v>
      </c>
      <c r="C223" s="59"/>
      <c r="D223" s="59">
        <f t="shared" ref="D223:O223" si="41">D222+D215</f>
        <v>43.710000000000008</v>
      </c>
      <c r="E223" s="59">
        <f t="shared" si="41"/>
        <v>38.18</v>
      </c>
      <c r="F223" s="59">
        <f t="shared" si="41"/>
        <v>193.73999999999998</v>
      </c>
      <c r="G223" s="59">
        <f t="shared" si="41"/>
        <v>1293</v>
      </c>
      <c r="H223" s="59">
        <f t="shared" si="41"/>
        <v>0.58599999999999997</v>
      </c>
      <c r="I223" s="59">
        <f t="shared" si="41"/>
        <v>26.599999999999998</v>
      </c>
      <c r="J223" s="59">
        <f t="shared" si="41"/>
        <v>93.2</v>
      </c>
      <c r="K223" s="59">
        <f t="shared" si="41"/>
        <v>7.26</v>
      </c>
      <c r="L223" s="59">
        <f t="shared" si="41"/>
        <v>197.89999999999998</v>
      </c>
      <c r="M223" s="59">
        <f t="shared" si="41"/>
        <v>766.7</v>
      </c>
      <c r="N223" s="59">
        <f t="shared" si="41"/>
        <v>229.70000000000002</v>
      </c>
      <c r="O223" s="59">
        <f t="shared" si="41"/>
        <v>9.3999999999999986</v>
      </c>
      <c r="P223" s="161"/>
      <c r="Q223" s="167"/>
      <c r="R223" s="62">
        <v>166.48</v>
      </c>
    </row>
    <row r="224" spans="1:18" ht="15" thickBot="1" x14ac:dyDescent="0.35">
      <c r="A224" s="164" t="s">
        <v>189</v>
      </c>
      <c r="B224" s="165"/>
      <c r="C224" s="165"/>
      <c r="D224" s="165"/>
      <c r="E224" s="165"/>
      <c r="F224" s="165"/>
      <c r="G224" s="165"/>
      <c r="H224" s="165"/>
      <c r="I224" s="165"/>
      <c r="J224" s="165"/>
      <c r="K224" s="165"/>
      <c r="L224" s="165"/>
      <c r="M224" s="165"/>
      <c r="N224" s="165"/>
      <c r="O224" s="165"/>
      <c r="P224" s="165"/>
      <c r="Q224" s="165"/>
      <c r="R224" s="166"/>
    </row>
    <row r="225" spans="1:18" ht="15" thickBot="1" x14ac:dyDescent="0.35">
      <c r="A225" s="161" t="s">
        <v>110</v>
      </c>
      <c r="B225" s="162"/>
      <c r="C225" s="162"/>
      <c r="D225" s="162"/>
      <c r="E225" s="162"/>
      <c r="F225" s="162"/>
      <c r="G225" s="162"/>
      <c r="H225" s="162"/>
      <c r="I225" s="162"/>
      <c r="J225" s="162"/>
      <c r="K225" s="162"/>
      <c r="L225" s="162"/>
      <c r="M225" s="162"/>
      <c r="N225" s="162"/>
      <c r="O225" s="162"/>
      <c r="P225" s="162"/>
      <c r="Q225" s="162"/>
      <c r="R225" s="167"/>
    </row>
    <row r="226" spans="1:18" x14ac:dyDescent="0.3">
      <c r="A226" s="1">
        <v>1</v>
      </c>
      <c r="B226" s="17" t="s">
        <v>71</v>
      </c>
      <c r="C226" s="18" t="s">
        <v>61</v>
      </c>
      <c r="D226" s="18">
        <v>12.41</v>
      </c>
      <c r="E226" s="18">
        <v>10.8</v>
      </c>
      <c r="F226" s="18">
        <v>15.51</v>
      </c>
      <c r="G226" s="18">
        <v>196.4</v>
      </c>
      <c r="H226" s="18">
        <v>0.12</v>
      </c>
      <c r="I226" s="18">
        <v>0.33</v>
      </c>
      <c r="J226" s="18">
        <v>40</v>
      </c>
      <c r="K226" s="18">
        <v>1.1000000000000001</v>
      </c>
      <c r="L226" s="18">
        <v>91.1</v>
      </c>
      <c r="M226" s="18">
        <v>42.1</v>
      </c>
      <c r="N226" s="18">
        <v>21.5</v>
      </c>
      <c r="O226" s="18">
        <v>1.6</v>
      </c>
      <c r="P226" s="17" t="s">
        <v>152</v>
      </c>
      <c r="Q226" s="17"/>
      <c r="R226" s="94"/>
    </row>
    <row r="227" spans="1:18" ht="14.25" customHeight="1" x14ac:dyDescent="0.3">
      <c r="A227" s="8">
        <v>2</v>
      </c>
      <c r="B227" s="20" t="s">
        <v>65</v>
      </c>
      <c r="C227" s="21" t="s">
        <v>33</v>
      </c>
      <c r="D227" s="24">
        <v>11.8</v>
      </c>
      <c r="E227" s="24">
        <v>8.82</v>
      </c>
      <c r="F227" s="24">
        <v>52.28</v>
      </c>
      <c r="G227" s="24">
        <v>335.8</v>
      </c>
      <c r="H227" s="24">
        <v>0.28000000000000003</v>
      </c>
      <c r="I227" s="24">
        <v>0</v>
      </c>
      <c r="J227" s="24">
        <v>32.200000000000003</v>
      </c>
      <c r="K227" s="24">
        <v>0.84</v>
      </c>
      <c r="L227" s="24">
        <v>22.2</v>
      </c>
      <c r="M227" s="24">
        <v>280.60000000000002</v>
      </c>
      <c r="N227" s="24">
        <v>186.6</v>
      </c>
      <c r="O227" s="24">
        <v>6.28</v>
      </c>
      <c r="P227" s="20" t="s">
        <v>66</v>
      </c>
      <c r="Q227" s="20"/>
      <c r="R227" s="11"/>
    </row>
    <row r="228" spans="1:18" x14ac:dyDescent="0.3">
      <c r="A228" s="16">
        <v>3</v>
      </c>
      <c r="B228" s="20" t="s">
        <v>31</v>
      </c>
      <c r="C228" s="21">
        <v>200</v>
      </c>
      <c r="D228" s="24">
        <v>0</v>
      </c>
      <c r="E228" s="24">
        <v>0</v>
      </c>
      <c r="F228" s="24">
        <v>15</v>
      </c>
      <c r="G228" s="24">
        <v>60</v>
      </c>
      <c r="H228" s="24">
        <v>0</v>
      </c>
      <c r="I228" s="24">
        <v>0</v>
      </c>
      <c r="J228" s="24">
        <v>0</v>
      </c>
      <c r="K228" s="24">
        <v>0</v>
      </c>
      <c r="L228" s="24">
        <v>3.4</v>
      </c>
      <c r="M228" s="24">
        <v>5.8</v>
      </c>
      <c r="N228" s="24">
        <v>0</v>
      </c>
      <c r="O228" s="24">
        <v>0.02</v>
      </c>
      <c r="P228" s="20" t="s">
        <v>56</v>
      </c>
      <c r="Q228" s="20"/>
      <c r="R228" s="54"/>
    </row>
    <row r="229" spans="1:18" ht="14.25" customHeight="1" x14ac:dyDescent="0.3">
      <c r="A229" s="47">
        <v>4</v>
      </c>
      <c r="B229" s="12" t="s">
        <v>79</v>
      </c>
      <c r="C229" s="13" t="s">
        <v>80</v>
      </c>
      <c r="D229" s="13">
        <v>3.12</v>
      </c>
      <c r="E229" s="13">
        <v>0.46</v>
      </c>
      <c r="F229" s="13">
        <v>17.86</v>
      </c>
      <c r="G229" s="13">
        <v>88</v>
      </c>
      <c r="H229" s="13">
        <v>7.1999999999999995E-2</v>
      </c>
      <c r="I229" s="13">
        <v>0</v>
      </c>
      <c r="J229" s="13">
        <v>0</v>
      </c>
      <c r="K229" s="13">
        <v>0.68</v>
      </c>
      <c r="L229" s="13">
        <v>10.6</v>
      </c>
      <c r="M229" s="13">
        <v>59.8</v>
      </c>
      <c r="N229" s="13">
        <v>16</v>
      </c>
      <c r="O229" s="13">
        <v>1.1000000000000001</v>
      </c>
      <c r="P229" s="143" t="s">
        <v>81</v>
      </c>
      <c r="Q229" s="144"/>
      <c r="R229" s="48"/>
    </row>
    <row r="230" spans="1:18" x14ac:dyDescent="0.3">
      <c r="A230" s="16"/>
      <c r="B230" s="22" t="s">
        <v>111</v>
      </c>
      <c r="C230" s="23">
        <v>565</v>
      </c>
      <c r="D230" s="95">
        <f t="shared" ref="D230:O230" si="42">SUM(D226:D229)</f>
        <v>27.330000000000002</v>
      </c>
      <c r="E230" s="95">
        <f t="shared" si="42"/>
        <v>20.080000000000002</v>
      </c>
      <c r="F230" s="95">
        <f t="shared" si="42"/>
        <v>100.65</v>
      </c>
      <c r="G230" s="95">
        <f t="shared" si="42"/>
        <v>680.2</v>
      </c>
      <c r="H230" s="95">
        <f t="shared" si="42"/>
        <v>0.47200000000000003</v>
      </c>
      <c r="I230" s="95">
        <f t="shared" si="42"/>
        <v>0.33</v>
      </c>
      <c r="J230" s="95">
        <f t="shared" si="42"/>
        <v>72.2</v>
      </c>
      <c r="K230" s="95">
        <f t="shared" si="42"/>
        <v>2.62</v>
      </c>
      <c r="L230" s="95">
        <f t="shared" si="42"/>
        <v>127.3</v>
      </c>
      <c r="M230" s="95">
        <f t="shared" si="42"/>
        <v>388.30000000000007</v>
      </c>
      <c r="N230" s="95">
        <f t="shared" si="42"/>
        <v>224.1</v>
      </c>
      <c r="O230" s="95">
        <f t="shared" si="42"/>
        <v>9</v>
      </c>
      <c r="P230" s="145"/>
      <c r="Q230" s="147"/>
      <c r="R230" s="96">
        <v>94.89</v>
      </c>
    </row>
    <row r="231" spans="1:18" x14ac:dyDescent="0.3">
      <c r="A231" s="145" t="s">
        <v>112</v>
      </c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P231" s="146"/>
      <c r="Q231" s="146"/>
      <c r="R231" s="147"/>
    </row>
    <row r="232" spans="1:18" x14ac:dyDescent="0.3">
      <c r="A232" s="8">
        <v>1</v>
      </c>
      <c r="B232" s="10" t="s">
        <v>121</v>
      </c>
      <c r="C232" s="3">
        <v>50</v>
      </c>
      <c r="D232" s="3">
        <v>3.8</v>
      </c>
      <c r="E232" s="3">
        <v>4.9000000000000004</v>
      </c>
      <c r="F232" s="3">
        <v>37.200000000000003</v>
      </c>
      <c r="G232" s="3">
        <v>207.5</v>
      </c>
      <c r="H232" s="3">
        <v>0.04</v>
      </c>
      <c r="I232" s="3">
        <v>0</v>
      </c>
      <c r="J232" s="3">
        <v>5</v>
      </c>
      <c r="K232" s="3">
        <v>2.4</v>
      </c>
      <c r="L232" s="3">
        <v>14.5</v>
      </c>
      <c r="M232" s="3">
        <v>45</v>
      </c>
      <c r="N232" s="3">
        <v>10</v>
      </c>
      <c r="O232" s="3">
        <v>2.1</v>
      </c>
      <c r="P232" s="2" t="s">
        <v>138</v>
      </c>
      <c r="Q232" s="2"/>
      <c r="R232" s="82"/>
    </row>
    <row r="233" spans="1:18" x14ac:dyDescent="0.3">
      <c r="A233" s="16">
        <v>2</v>
      </c>
      <c r="B233" s="20" t="s">
        <v>163</v>
      </c>
      <c r="C233" s="21" t="s">
        <v>124</v>
      </c>
      <c r="D233" s="21">
        <v>32.159999999999997</v>
      </c>
      <c r="E233" s="21">
        <v>42.51</v>
      </c>
      <c r="F233" s="21">
        <v>4.75</v>
      </c>
      <c r="G233" s="21">
        <v>537.08000000000004</v>
      </c>
      <c r="H233" s="21">
        <v>0.17</v>
      </c>
      <c r="I233" s="21">
        <v>4.45</v>
      </c>
      <c r="J233" s="21">
        <v>84.79</v>
      </c>
      <c r="K233" s="21">
        <v>1.4239999999999999</v>
      </c>
      <c r="L233" s="21">
        <v>103.92</v>
      </c>
      <c r="M233" s="21">
        <v>357.55</v>
      </c>
      <c r="N233" s="21">
        <v>64.37</v>
      </c>
      <c r="O233" s="21">
        <v>5.65</v>
      </c>
      <c r="P233" s="20" t="s">
        <v>199</v>
      </c>
      <c r="Q233" s="20"/>
      <c r="R233" s="54"/>
    </row>
    <row r="234" spans="1:18" x14ac:dyDescent="0.3">
      <c r="A234" s="8">
        <v>3</v>
      </c>
      <c r="B234" s="20" t="s">
        <v>141</v>
      </c>
      <c r="C234" s="21" t="s">
        <v>108</v>
      </c>
      <c r="D234" s="24">
        <v>14.4</v>
      </c>
      <c r="E234" s="24">
        <v>10.64</v>
      </c>
      <c r="F234" s="24">
        <v>4.16</v>
      </c>
      <c r="G234" s="24">
        <v>170.4</v>
      </c>
      <c r="H234" s="24">
        <v>6.4000000000000001E-2</v>
      </c>
      <c r="I234" s="24">
        <v>12.4</v>
      </c>
      <c r="J234" s="24">
        <v>0</v>
      </c>
      <c r="K234" s="24">
        <v>0.48</v>
      </c>
      <c r="L234" s="24">
        <v>67.2</v>
      </c>
      <c r="M234" s="24">
        <v>165.6</v>
      </c>
      <c r="N234" s="24">
        <v>31.2</v>
      </c>
      <c r="O234" s="24">
        <v>2.67</v>
      </c>
      <c r="P234" s="20" t="s">
        <v>142</v>
      </c>
      <c r="Q234" s="20"/>
      <c r="R234" s="82"/>
    </row>
    <row r="235" spans="1:18" ht="14.25" customHeight="1" x14ac:dyDescent="0.3">
      <c r="A235" s="8">
        <v>4</v>
      </c>
      <c r="B235" s="2" t="s">
        <v>32</v>
      </c>
      <c r="C235" s="3">
        <v>200</v>
      </c>
      <c r="D235" s="3">
        <v>0.2</v>
      </c>
      <c r="E235" s="3">
        <v>0.1</v>
      </c>
      <c r="F235" s="3">
        <v>9.3000000000000007</v>
      </c>
      <c r="G235" s="3">
        <v>38</v>
      </c>
      <c r="H235" s="3">
        <v>0</v>
      </c>
      <c r="I235" s="3">
        <v>0</v>
      </c>
      <c r="J235" s="3">
        <v>10</v>
      </c>
      <c r="K235" s="3">
        <v>0</v>
      </c>
      <c r="L235" s="3">
        <v>5.0999999999999996</v>
      </c>
      <c r="M235" s="3">
        <v>7.7</v>
      </c>
      <c r="N235" s="3">
        <v>4.2</v>
      </c>
      <c r="O235" s="3">
        <v>0.82</v>
      </c>
      <c r="P235" s="2" t="s">
        <v>51</v>
      </c>
      <c r="Q235" s="2"/>
      <c r="R235" s="11"/>
    </row>
    <row r="236" spans="1:18" ht="14.25" customHeight="1" x14ac:dyDescent="0.3">
      <c r="A236" s="8">
        <v>5</v>
      </c>
      <c r="B236" s="12" t="s">
        <v>79</v>
      </c>
      <c r="C236" s="13" t="s">
        <v>86</v>
      </c>
      <c r="D236" s="13">
        <v>3.9</v>
      </c>
      <c r="E236" s="13">
        <v>0.57999999999999996</v>
      </c>
      <c r="F236" s="13">
        <v>22.33</v>
      </c>
      <c r="G236" s="13">
        <v>110</v>
      </c>
      <c r="H236" s="13">
        <v>0.09</v>
      </c>
      <c r="I236" s="13">
        <v>0</v>
      </c>
      <c r="J236" s="13">
        <v>0</v>
      </c>
      <c r="K236" s="13">
        <v>0.85</v>
      </c>
      <c r="L236" s="13">
        <v>13.25</v>
      </c>
      <c r="M236" s="13">
        <v>74.8</v>
      </c>
      <c r="N236" s="13">
        <v>20</v>
      </c>
      <c r="O236" s="13">
        <v>1.4</v>
      </c>
      <c r="P236" s="97" t="s">
        <v>81</v>
      </c>
      <c r="Q236" s="98"/>
      <c r="R236" s="48"/>
    </row>
    <row r="237" spans="1:18" x14ac:dyDescent="0.3">
      <c r="A237" s="8"/>
      <c r="B237" s="14" t="s">
        <v>115</v>
      </c>
      <c r="C237" s="15">
        <v>805</v>
      </c>
      <c r="D237" s="15">
        <f t="shared" ref="D237:O237" si="43">D236+D235+D234+D233+D232</f>
        <v>54.459999999999994</v>
      </c>
      <c r="E237" s="15">
        <f t="shared" si="43"/>
        <v>58.73</v>
      </c>
      <c r="F237" s="15">
        <f t="shared" si="43"/>
        <v>77.740000000000009</v>
      </c>
      <c r="G237" s="15">
        <f t="shared" si="43"/>
        <v>1062.98</v>
      </c>
      <c r="H237" s="15">
        <f t="shared" si="43"/>
        <v>0.36399999999999999</v>
      </c>
      <c r="I237" s="15">
        <f t="shared" si="43"/>
        <v>16.850000000000001</v>
      </c>
      <c r="J237" s="15">
        <f t="shared" si="43"/>
        <v>99.79</v>
      </c>
      <c r="K237" s="15">
        <f t="shared" si="43"/>
        <v>5.1539999999999999</v>
      </c>
      <c r="L237" s="15">
        <f t="shared" si="43"/>
        <v>203.97000000000003</v>
      </c>
      <c r="M237" s="15">
        <f t="shared" si="43"/>
        <v>650.65</v>
      </c>
      <c r="N237" s="15">
        <f t="shared" si="43"/>
        <v>129.77000000000001</v>
      </c>
      <c r="O237" s="15">
        <f t="shared" si="43"/>
        <v>12.639999999999999</v>
      </c>
      <c r="P237" s="99"/>
      <c r="Q237" s="100"/>
      <c r="R237" s="96">
        <v>71.59</v>
      </c>
    </row>
    <row r="238" spans="1:18" x14ac:dyDescent="0.3">
      <c r="A238" s="16"/>
      <c r="B238" s="22" t="s">
        <v>23</v>
      </c>
      <c r="C238" s="23"/>
      <c r="D238" s="95">
        <f t="shared" ref="D238:O238" si="44">D237+D230</f>
        <v>81.789999999999992</v>
      </c>
      <c r="E238" s="95">
        <f t="shared" si="44"/>
        <v>78.81</v>
      </c>
      <c r="F238" s="95">
        <f t="shared" si="44"/>
        <v>178.39000000000001</v>
      </c>
      <c r="G238" s="95">
        <f t="shared" si="44"/>
        <v>1743.18</v>
      </c>
      <c r="H238" s="95">
        <f t="shared" si="44"/>
        <v>0.83600000000000008</v>
      </c>
      <c r="I238" s="95">
        <f t="shared" si="44"/>
        <v>17.18</v>
      </c>
      <c r="J238" s="95">
        <f t="shared" si="44"/>
        <v>171.99</v>
      </c>
      <c r="K238" s="95">
        <f t="shared" si="44"/>
        <v>7.774</v>
      </c>
      <c r="L238" s="95">
        <f t="shared" si="44"/>
        <v>331.27000000000004</v>
      </c>
      <c r="M238" s="95">
        <f t="shared" si="44"/>
        <v>1038.95</v>
      </c>
      <c r="N238" s="95">
        <f t="shared" si="44"/>
        <v>353.87</v>
      </c>
      <c r="O238" s="95">
        <f t="shared" si="44"/>
        <v>21.64</v>
      </c>
      <c r="P238" s="99"/>
      <c r="Q238" s="100"/>
      <c r="R238" s="93">
        <v>166.48</v>
      </c>
    </row>
    <row r="239" spans="1:18" ht="15" thickBot="1" x14ac:dyDescent="0.35">
      <c r="A239" s="159" t="s">
        <v>29</v>
      </c>
      <c r="B239" s="175"/>
      <c r="C239" s="175"/>
      <c r="D239" s="175"/>
      <c r="E239" s="175"/>
      <c r="F239" s="175"/>
      <c r="G239" s="175"/>
      <c r="H239" s="175"/>
      <c r="I239" s="175"/>
      <c r="J239" s="175"/>
      <c r="K239" s="175"/>
      <c r="L239" s="175"/>
      <c r="M239" s="175"/>
      <c r="N239" s="175"/>
      <c r="O239" s="175"/>
      <c r="P239" s="175"/>
      <c r="Q239" s="175"/>
      <c r="R239" s="160"/>
    </row>
    <row r="240" spans="1:18" ht="15" thickBot="1" x14ac:dyDescent="0.35">
      <c r="A240" s="161" t="s">
        <v>179</v>
      </c>
      <c r="B240" s="162"/>
      <c r="C240" s="162"/>
      <c r="D240" s="162"/>
      <c r="E240" s="162"/>
      <c r="F240" s="162"/>
      <c r="G240" s="162"/>
      <c r="H240" s="162"/>
      <c r="I240" s="162"/>
      <c r="J240" s="162"/>
      <c r="K240" s="162"/>
      <c r="L240" s="162"/>
      <c r="M240" s="162"/>
      <c r="N240" s="162"/>
      <c r="O240" s="162"/>
      <c r="P240" s="162"/>
      <c r="Q240" s="162"/>
      <c r="R240" s="167"/>
    </row>
    <row r="241" spans="1:18" ht="15" thickBot="1" x14ac:dyDescent="0.35">
      <c r="A241" s="161" t="s">
        <v>110</v>
      </c>
      <c r="B241" s="162"/>
      <c r="C241" s="162"/>
      <c r="D241" s="162"/>
      <c r="E241" s="162"/>
      <c r="F241" s="162"/>
      <c r="G241" s="162"/>
      <c r="H241" s="162"/>
      <c r="I241" s="162"/>
      <c r="J241" s="162"/>
      <c r="K241" s="162"/>
      <c r="L241" s="162"/>
      <c r="M241" s="162"/>
      <c r="N241" s="162"/>
      <c r="O241" s="162"/>
      <c r="P241" s="162"/>
      <c r="Q241" s="162"/>
      <c r="R241" s="167"/>
    </row>
    <row r="242" spans="1:18" ht="15.45" customHeight="1" x14ac:dyDescent="0.3">
      <c r="A242" s="1">
        <v>1</v>
      </c>
      <c r="B242" s="25" t="s">
        <v>77</v>
      </c>
      <c r="C242" s="18" t="s">
        <v>72</v>
      </c>
      <c r="D242" s="18">
        <v>6.46</v>
      </c>
      <c r="E242" s="18">
        <v>9.81</v>
      </c>
      <c r="F242" s="18">
        <v>1.6</v>
      </c>
      <c r="G242" s="18">
        <v>120</v>
      </c>
      <c r="H242" s="18">
        <v>0.04</v>
      </c>
      <c r="I242" s="18">
        <v>0.23</v>
      </c>
      <c r="J242" s="18">
        <v>143.1</v>
      </c>
      <c r="K242" s="18">
        <v>0.6</v>
      </c>
      <c r="L242" s="18">
        <v>57.7</v>
      </c>
      <c r="M242" s="18">
        <v>111.92</v>
      </c>
      <c r="N242" s="18">
        <v>9.23</v>
      </c>
      <c r="O242" s="18">
        <v>1.21</v>
      </c>
      <c r="P242" s="17" t="s">
        <v>76</v>
      </c>
      <c r="Q242" s="17"/>
      <c r="R242" s="53"/>
    </row>
    <row r="243" spans="1:18" x14ac:dyDescent="0.3">
      <c r="A243" s="16">
        <v>2</v>
      </c>
      <c r="B243" s="20" t="s">
        <v>73</v>
      </c>
      <c r="C243" s="21" t="s">
        <v>44</v>
      </c>
      <c r="D243" s="3">
        <v>5.93</v>
      </c>
      <c r="E243" s="3">
        <v>7.5</v>
      </c>
      <c r="F243" s="3">
        <v>37.01</v>
      </c>
      <c r="G243" s="3">
        <v>239.2</v>
      </c>
      <c r="H243" s="3">
        <v>7.0000000000000007E-2</v>
      </c>
      <c r="I243" s="3">
        <v>1.55</v>
      </c>
      <c r="J243" s="3">
        <v>45.77</v>
      </c>
      <c r="K243" s="3">
        <v>0.18</v>
      </c>
      <c r="L243" s="3">
        <v>147.47999999999999</v>
      </c>
      <c r="M243" s="3">
        <v>160.82</v>
      </c>
      <c r="N243" s="3">
        <v>30.04</v>
      </c>
      <c r="O243" s="3">
        <v>0.13</v>
      </c>
      <c r="P243" s="2" t="s">
        <v>74</v>
      </c>
      <c r="Q243" s="2"/>
      <c r="R243" s="54"/>
    </row>
    <row r="244" spans="1:18" ht="14.25" customHeight="1" x14ac:dyDescent="0.3">
      <c r="A244" s="8">
        <v>3</v>
      </c>
      <c r="B244" s="2" t="s">
        <v>32</v>
      </c>
      <c r="C244" s="3">
        <v>200</v>
      </c>
      <c r="D244" s="3">
        <v>0.2</v>
      </c>
      <c r="E244" s="3">
        <v>0.1</v>
      </c>
      <c r="F244" s="3">
        <v>9.3000000000000007</v>
      </c>
      <c r="G244" s="3">
        <v>38</v>
      </c>
      <c r="H244" s="3">
        <v>0</v>
      </c>
      <c r="I244" s="3">
        <v>0</v>
      </c>
      <c r="J244" s="3">
        <v>10</v>
      </c>
      <c r="K244" s="3">
        <v>0</v>
      </c>
      <c r="L244" s="3">
        <v>5.0999999999999996</v>
      </c>
      <c r="M244" s="3">
        <v>7.7</v>
      </c>
      <c r="N244" s="3">
        <v>4.2</v>
      </c>
      <c r="O244" s="3">
        <v>0.82</v>
      </c>
      <c r="P244" s="2" t="s">
        <v>51</v>
      </c>
      <c r="Q244" s="2"/>
      <c r="R244" s="11"/>
    </row>
    <row r="245" spans="1:18" ht="14.25" customHeight="1" x14ac:dyDescent="0.3">
      <c r="A245" s="47">
        <v>4</v>
      </c>
      <c r="B245" s="12" t="s">
        <v>25</v>
      </c>
      <c r="C245" s="13">
        <v>40</v>
      </c>
      <c r="D245" s="13">
        <v>3</v>
      </c>
      <c r="E245" s="13">
        <v>1.1599999999999999</v>
      </c>
      <c r="F245" s="13">
        <v>20.6</v>
      </c>
      <c r="G245" s="13">
        <v>104.4</v>
      </c>
      <c r="H245" s="13">
        <v>4.3999999999999997E-2</v>
      </c>
      <c r="I245" s="13">
        <v>0</v>
      </c>
      <c r="J245" s="13">
        <v>0</v>
      </c>
      <c r="K245" s="13">
        <v>0.68</v>
      </c>
      <c r="L245" s="13">
        <v>0.48</v>
      </c>
      <c r="M245" s="13">
        <v>26</v>
      </c>
      <c r="N245" s="13">
        <v>5.2</v>
      </c>
      <c r="O245" s="13">
        <v>0.48</v>
      </c>
      <c r="P245" s="148" t="s">
        <v>48</v>
      </c>
      <c r="Q245" s="149"/>
      <c r="R245" s="48"/>
    </row>
    <row r="246" spans="1:18" ht="15" thickBot="1" x14ac:dyDescent="0.35">
      <c r="A246" s="55"/>
      <c r="B246" s="64" t="s">
        <v>23</v>
      </c>
      <c r="C246" s="65">
        <v>550</v>
      </c>
      <c r="D246" s="65">
        <f t="shared" ref="D246:O246" si="45">SUM(D242:D245)</f>
        <v>15.59</v>
      </c>
      <c r="E246" s="65">
        <f t="shared" si="45"/>
        <v>18.570000000000004</v>
      </c>
      <c r="F246" s="65">
        <f t="shared" si="45"/>
        <v>68.509999999999991</v>
      </c>
      <c r="G246" s="65">
        <f t="shared" si="45"/>
        <v>501.6</v>
      </c>
      <c r="H246" s="65">
        <f t="shared" si="45"/>
        <v>0.15400000000000003</v>
      </c>
      <c r="I246" s="65">
        <f t="shared" si="45"/>
        <v>1.78</v>
      </c>
      <c r="J246" s="65">
        <f t="shared" si="45"/>
        <v>198.87</v>
      </c>
      <c r="K246" s="65">
        <f t="shared" si="45"/>
        <v>1.46</v>
      </c>
      <c r="L246" s="65">
        <f t="shared" si="45"/>
        <v>210.76</v>
      </c>
      <c r="M246" s="65">
        <f t="shared" si="45"/>
        <v>306.44</v>
      </c>
      <c r="N246" s="65">
        <f t="shared" si="45"/>
        <v>48.67</v>
      </c>
      <c r="O246" s="65">
        <f t="shared" si="45"/>
        <v>2.6399999999999997</v>
      </c>
      <c r="P246" s="159"/>
      <c r="Q246" s="160"/>
      <c r="R246" s="67">
        <v>94.89</v>
      </c>
    </row>
    <row r="247" spans="1:18" ht="15" thickBot="1" x14ac:dyDescent="0.35">
      <c r="A247" s="161" t="s">
        <v>112</v>
      </c>
      <c r="B247" s="162"/>
      <c r="C247" s="162"/>
      <c r="D247" s="162"/>
      <c r="E247" s="162"/>
      <c r="F247" s="162"/>
      <c r="G247" s="162"/>
      <c r="H247" s="162"/>
      <c r="I247" s="162"/>
      <c r="J247" s="162"/>
      <c r="K247" s="162"/>
      <c r="L247" s="162"/>
      <c r="M247" s="162"/>
      <c r="N247" s="162"/>
      <c r="O247" s="162"/>
      <c r="P247" s="162"/>
      <c r="Q247" s="162"/>
      <c r="R247" s="167"/>
    </row>
    <row r="248" spans="1:18" ht="14.25" customHeight="1" x14ac:dyDescent="0.3">
      <c r="A248" s="8">
        <v>1</v>
      </c>
      <c r="B248" s="12" t="s">
        <v>82</v>
      </c>
      <c r="C248" s="13">
        <v>100</v>
      </c>
      <c r="D248" s="13">
        <v>1.45</v>
      </c>
      <c r="E248" s="13">
        <v>6</v>
      </c>
      <c r="F248" s="13">
        <v>8.4</v>
      </c>
      <c r="G248" s="13">
        <v>94</v>
      </c>
      <c r="H248" s="13">
        <v>0.02</v>
      </c>
      <c r="I248" s="13">
        <v>17</v>
      </c>
      <c r="J248" s="13">
        <v>0</v>
      </c>
      <c r="K248" s="13">
        <v>2.8</v>
      </c>
      <c r="L248" s="13">
        <v>40</v>
      </c>
      <c r="M248" s="13">
        <v>28</v>
      </c>
      <c r="N248" s="13">
        <v>16</v>
      </c>
      <c r="O248" s="13">
        <v>0.53</v>
      </c>
      <c r="P248" s="12" t="s">
        <v>83</v>
      </c>
      <c r="Q248" s="12"/>
      <c r="R248" s="48"/>
    </row>
    <row r="249" spans="1:18" x14ac:dyDescent="0.3">
      <c r="A249" s="74">
        <v>2</v>
      </c>
      <c r="B249" s="29" t="s">
        <v>150</v>
      </c>
      <c r="C249" s="109" t="s">
        <v>201</v>
      </c>
      <c r="D249" s="109">
        <v>1.97</v>
      </c>
      <c r="E249" s="109">
        <v>5.18</v>
      </c>
      <c r="F249" s="109">
        <v>7.1120000000000001</v>
      </c>
      <c r="G249" s="109">
        <v>82.88</v>
      </c>
      <c r="H249" s="109">
        <v>4.1000000000000002E-2</v>
      </c>
      <c r="I249" s="109">
        <v>8.01</v>
      </c>
      <c r="J249" s="109">
        <v>4.75</v>
      </c>
      <c r="K249" s="109">
        <v>2.37</v>
      </c>
      <c r="L249" s="109">
        <v>40.76</v>
      </c>
      <c r="M249" s="109">
        <v>51.59</v>
      </c>
      <c r="N249" s="109">
        <v>23.71</v>
      </c>
      <c r="O249" s="109">
        <v>1.1100000000000001</v>
      </c>
      <c r="P249" s="168" t="s">
        <v>193</v>
      </c>
      <c r="Q249" s="168"/>
      <c r="R249" s="11"/>
    </row>
    <row r="250" spans="1:18" ht="14.25" customHeight="1" x14ac:dyDescent="0.3">
      <c r="A250" s="8">
        <v>3</v>
      </c>
      <c r="B250" s="10" t="s">
        <v>84</v>
      </c>
      <c r="C250" s="3" t="s">
        <v>108</v>
      </c>
      <c r="D250" s="3">
        <v>12.31</v>
      </c>
      <c r="E250" s="3">
        <v>8.1999999999999993</v>
      </c>
      <c r="F250" s="3">
        <v>24.8</v>
      </c>
      <c r="G250" s="3">
        <v>223.1</v>
      </c>
      <c r="H250" s="3">
        <v>0.04</v>
      </c>
      <c r="I250" s="3">
        <v>0</v>
      </c>
      <c r="J250" s="3">
        <v>15</v>
      </c>
      <c r="K250" s="3">
        <v>0.6</v>
      </c>
      <c r="L250" s="3">
        <v>20</v>
      </c>
      <c r="M250" s="3">
        <v>83</v>
      </c>
      <c r="N250" s="3">
        <v>28</v>
      </c>
      <c r="O250" s="3">
        <v>0.71</v>
      </c>
      <c r="P250" s="2" t="s">
        <v>85</v>
      </c>
      <c r="Q250" s="2"/>
      <c r="R250" s="11"/>
    </row>
    <row r="251" spans="1:18" ht="14.25" customHeight="1" x14ac:dyDescent="0.3">
      <c r="A251" s="8">
        <v>4</v>
      </c>
      <c r="B251" s="2" t="s">
        <v>32</v>
      </c>
      <c r="C251" s="3">
        <v>200</v>
      </c>
      <c r="D251" s="3">
        <v>0.2</v>
      </c>
      <c r="E251" s="3">
        <v>0.1</v>
      </c>
      <c r="F251" s="3">
        <v>9.3000000000000007</v>
      </c>
      <c r="G251" s="3">
        <v>38</v>
      </c>
      <c r="H251" s="3">
        <v>0</v>
      </c>
      <c r="I251" s="3">
        <v>0</v>
      </c>
      <c r="J251" s="3">
        <v>10</v>
      </c>
      <c r="K251" s="3">
        <v>0</v>
      </c>
      <c r="L251" s="3">
        <v>5.0999999999999996</v>
      </c>
      <c r="M251" s="3">
        <v>7.7</v>
      </c>
      <c r="N251" s="3">
        <v>4.2</v>
      </c>
      <c r="O251" s="3">
        <v>0.82</v>
      </c>
      <c r="P251" s="2" t="s">
        <v>51</v>
      </c>
      <c r="Q251" s="2"/>
      <c r="R251" s="11"/>
    </row>
    <row r="252" spans="1:18" ht="14.25" customHeight="1" x14ac:dyDescent="0.3">
      <c r="A252" s="47">
        <v>5</v>
      </c>
      <c r="B252" s="12" t="s">
        <v>79</v>
      </c>
      <c r="C252" s="13" t="s">
        <v>80</v>
      </c>
      <c r="D252" s="13">
        <v>3.12</v>
      </c>
      <c r="E252" s="13">
        <v>0.46</v>
      </c>
      <c r="F252" s="13">
        <v>17.86</v>
      </c>
      <c r="G252" s="13">
        <v>88</v>
      </c>
      <c r="H252" s="13">
        <v>7.1999999999999995E-2</v>
      </c>
      <c r="I252" s="13">
        <v>0</v>
      </c>
      <c r="J252" s="13">
        <v>0</v>
      </c>
      <c r="K252" s="13">
        <v>0.68</v>
      </c>
      <c r="L252" s="13">
        <v>10.6</v>
      </c>
      <c r="M252" s="13">
        <v>59.8</v>
      </c>
      <c r="N252" s="13">
        <v>16</v>
      </c>
      <c r="O252" s="13">
        <v>1.1000000000000001</v>
      </c>
      <c r="P252" s="143" t="s">
        <v>81</v>
      </c>
      <c r="Q252" s="144"/>
      <c r="R252" s="48"/>
    </row>
    <row r="253" spans="1:18" ht="15" thickBot="1" x14ac:dyDescent="0.35">
      <c r="A253" s="8"/>
      <c r="B253" s="8" t="s">
        <v>115</v>
      </c>
      <c r="C253" s="15">
        <v>800</v>
      </c>
      <c r="D253" s="113">
        <f t="shared" ref="D253:O253" si="46">SUM(D248:D252)</f>
        <v>19.05</v>
      </c>
      <c r="E253" s="113">
        <f t="shared" si="46"/>
        <v>19.940000000000001</v>
      </c>
      <c r="F253" s="113">
        <f t="shared" si="46"/>
        <v>67.471999999999994</v>
      </c>
      <c r="G253" s="113">
        <f t="shared" si="46"/>
        <v>525.98</v>
      </c>
      <c r="H253" s="114">
        <f t="shared" si="46"/>
        <v>0.17299999999999999</v>
      </c>
      <c r="I253" s="114">
        <f t="shared" si="46"/>
        <v>25.009999999999998</v>
      </c>
      <c r="J253" s="114">
        <f t="shared" si="46"/>
        <v>29.75</v>
      </c>
      <c r="K253" s="114">
        <f t="shared" si="46"/>
        <v>6.4499999999999993</v>
      </c>
      <c r="L253" s="114">
        <f t="shared" si="46"/>
        <v>116.45999999999998</v>
      </c>
      <c r="M253" s="114">
        <f t="shared" si="46"/>
        <v>230.08999999999997</v>
      </c>
      <c r="N253" s="114">
        <f t="shared" si="46"/>
        <v>87.910000000000011</v>
      </c>
      <c r="O253" s="114">
        <f t="shared" si="46"/>
        <v>4.2699999999999996</v>
      </c>
      <c r="P253" s="177"/>
      <c r="Q253" s="178"/>
      <c r="R253" s="101">
        <v>71.59</v>
      </c>
    </row>
    <row r="254" spans="1:18" ht="15" thickBot="1" x14ac:dyDescent="0.35">
      <c r="A254" s="110"/>
      <c r="B254" s="111" t="s">
        <v>23</v>
      </c>
      <c r="C254" s="105"/>
      <c r="D254" s="105">
        <f t="shared" ref="D254:O254" si="47">D253+D246</f>
        <v>34.64</v>
      </c>
      <c r="E254" s="105">
        <f t="shared" si="47"/>
        <v>38.510000000000005</v>
      </c>
      <c r="F254" s="105">
        <f t="shared" si="47"/>
        <v>135.98199999999997</v>
      </c>
      <c r="G254" s="112">
        <f t="shared" si="47"/>
        <v>1027.58</v>
      </c>
      <c r="H254" s="105">
        <f t="shared" si="47"/>
        <v>0.32700000000000001</v>
      </c>
      <c r="I254" s="105">
        <f t="shared" si="47"/>
        <v>26.79</v>
      </c>
      <c r="J254" s="105">
        <f t="shared" si="47"/>
        <v>228.62</v>
      </c>
      <c r="K254" s="105">
        <f t="shared" si="47"/>
        <v>7.9099999999999993</v>
      </c>
      <c r="L254" s="105">
        <f t="shared" si="47"/>
        <v>327.21999999999997</v>
      </c>
      <c r="M254" s="105">
        <f t="shared" si="47"/>
        <v>536.53</v>
      </c>
      <c r="N254" s="105">
        <f t="shared" si="47"/>
        <v>136.58000000000001</v>
      </c>
      <c r="O254" s="105">
        <f t="shared" si="47"/>
        <v>6.9099999999999993</v>
      </c>
      <c r="P254" s="169"/>
      <c r="Q254" s="170"/>
      <c r="R254" s="62">
        <v>166.48</v>
      </c>
    </row>
    <row r="255" spans="1:18" ht="15" thickBot="1" x14ac:dyDescent="0.35">
      <c r="A255" s="159" t="s">
        <v>180</v>
      </c>
      <c r="B255" s="175"/>
      <c r="C255" s="175"/>
      <c r="D255" s="175"/>
      <c r="E255" s="175"/>
      <c r="F255" s="175"/>
      <c r="G255" s="175"/>
      <c r="H255" s="175"/>
      <c r="I255" s="175"/>
      <c r="J255" s="175"/>
      <c r="K255" s="175"/>
      <c r="L255" s="175"/>
      <c r="M255" s="175"/>
      <c r="N255" s="175"/>
      <c r="O255" s="175"/>
      <c r="P255" s="175"/>
      <c r="Q255" s="175"/>
      <c r="R255" s="160"/>
    </row>
    <row r="256" spans="1:18" ht="15" thickBot="1" x14ac:dyDescent="0.35">
      <c r="A256" s="161" t="s">
        <v>110</v>
      </c>
      <c r="B256" s="162"/>
      <c r="C256" s="162"/>
      <c r="D256" s="162"/>
      <c r="E256" s="162"/>
      <c r="F256" s="162"/>
      <c r="G256" s="162"/>
      <c r="H256" s="162"/>
      <c r="I256" s="162"/>
      <c r="J256" s="162"/>
      <c r="K256" s="162"/>
      <c r="L256" s="162"/>
      <c r="M256" s="162"/>
      <c r="N256" s="162"/>
      <c r="O256" s="162"/>
      <c r="P256" s="162"/>
      <c r="Q256" s="162"/>
      <c r="R256" s="167"/>
    </row>
    <row r="257" spans="1:18" x14ac:dyDescent="0.3">
      <c r="A257" s="16">
        <v>1</v>
      </c>
      <c r="B257" s="2" t="s">
        <v>107</v>
      </c>
      <c r="C257" s="3" t="s">
        <v>69</v>
      </c>
      <c r="D257" s="3">
        <v>20</v>
      </c>
      <c r="E257" s="3">
        <v>10</v>
      </c>
      <c r="F257" s="3">
        <v>5</v>
      </c>
      <c r="G257" s="3">
        <v>190</v>
      </c>
      <c r="H257" s="3">
        <v>0.3</v>
      </c>
      <c r="I257" s="3">
        <v>4.5</v>
      </c>
      <c r="J257" s="3">
        <v>1298</v>
      </c>
      <c r="K257" s="3">
        <v>2.7</v>
      </c>
      <c r="L257" s="3">
        <v>76</v>
      </c>
      <c r="M257" s="3">
        <v>300</v>
      </c>
      <c r="N257" s="3">
        <v>27</v>
      </c>
      <c r="O257" s="3">
        <v>16.7</v>
      </c>
      <c r="P257" s="2" t="s">
        <v>70</v>
      </c>
      <c r="Q257" s="2"/>
      <c r="R257" s="20"/>
    </row>
    <row r="258" spans="1:18" ht="15.75" customHeight="1" x14ac:dyDescent="0.3">
      <c r="A258" s="16">
        <v>2</v>
      </c>
      <c r="B258" s="27" t="s">
        <v>64</v>
      </c>
      <c r="C258" s="21" t="s">
        <v>33</v>
      </c>
      <c r="D258" s="24">
        <v>7.4</v>
      </c>
      <c r="E258" s="24">
        <v>6.6</v>
      </c>
      <c r="F258" s="24">
        <v>39.4</v>
      </c>
      <c r="G258" s="24">
        <v>246</v>
      </c>
      <c r="H258" s="24">
        <v>0.08</v>
      </c>
      <c r="I258" s="24">
        <v>0</v>
      </c>
      <c r="J258" s="24">
        <v>42</v>
      </c>
      <c r="K258" s="24">
        <v>1</v>
      </c>
      <c r="L258" s="24">
        <v>16</v>
      </c>
      <c r="M258" s="24">
        <v>60</v>
      </c>
      <c r="N258" s="24">
        <v>10</v>
      </c>
      <c r="O258" s="24">
        <v>1.4</v>
      </c>
      <c r="P258" s="17" t="s">
        <v>60</v>
      </c>
      <c r="Q258" s="17"/>
      <c r="R258" s="54"/>
    </row>
    <row r="259" spans="1:18" ht="14.25" customHeight="1" x14ac:dyDescent="0.3">
      <c r="A259" s="8">
        <v>3</v>
      </c>
      <c r="B259" s="2" t="s">
        <v>38</v>
      </c>
      <c r="C259" s="3">
        <v>200</v>
      </c>
      <c r="D259" s="3">
        <v>0.6</v>
      </c>
      <c r="E259" s="3">
        <v>0.1</v>
      </c>
      <c r="F259" s="3">
        <v>20.100000000000001</v>
      </c>
      <c r="G259" s="3">
        <v>84</v>
      </c>
      <c r="H259" s="3">
        <v>0</v>
      </c>
      <c r="I259" s="3">
        <v>0.2</v>
      </c>
      <c r="J259" s="3">
        <v>0</v>
      </c>
      <c r="K259" s="3">
        <v>0.4</v>
      </c>
      <c r="L259" s="3">
        <v>20.100000000000001</v>
      </c>
      <c r="M259" s="3">
        <v>19.2</v>
      </c>
      <c r="N259" s="3">
        <v>14.4</v>
      </c>
      <c r="O259" s="3">
        <v>0.69</v>
      </c>
      <c r="P259" s="2" t="s">
        <v>63</v>
      </c>
      <c r="Q259" s="2"/>
      <c r="R259" s="11"/>
    </row>
    <row r="260" spans="1:18" x14ac:dyDescent="0.3">
      <c r="A260" s="16">
        <v>4</v>
      </c>
      <c r="B260" s="12" t="s">
        <v>25</v>
      </c>
      <c r="C260" s="13">
        <v>40</v>
      </c>
      <c r="D260" s="13">
        <v>3</v>
      </c>
      <c r="E260" s="13">
        <v>1.1599999999999999</v>
      </c>
      <c r="F260" s="13">
        <v>20.6</v>
      </c>
      <c r="G260" s="13">
        <v>104.4</v>
      </c>
      <c r="H260" s="13">
        <v>4.3999999999999997E-2</v>
      </c>
      <c r="I260" s="13">
        <v>0</v>
      </c>
      <c r="J260" s="13">
        <v>0</v>
      </c>
      <c r="K260" s="13">
        <v>0.68</v>
      </c>
      <c r="L260" s="13">
        <v>0.48</v>
      </c>
      <c r="M260" s="13">
        <v>26</v>
      </c>
      <c r="N260" s="13">
        <v>5.2</v>
      </c>
      <c r="O260" s="13">
        <v>0.48</v>
      </c>
      <c r="P260" s="148" t="s">
        <v>48</v>
      </c>
      <c r="Q260" s="149"/>
      <c r="R260" s="20"/>
    </row>
    <row r="261" spans="1:18" ht="15" thickBot="1" x14ac:dyDescent="0.35">
      <c r="A261" s="55"/>
      <c r="B261" s="64" t="s">
        <v>111</v>
      </c>
      <c r="C261" s="65">
        <v>555</v>
      </c>
      <c r="D261" s="65">
        <f t="shared" ref="D261:O261" si="48">SUM(D257:D260)</f>
        <v>31</v>
      </c>
      <c r="E261" s="65">
        <f t="shared" si="48"/>
        <v>17.860000000000003</v>
      </c>
      <c r="F261" s="65">
        <f t="shared" si="48"/>
        <v>85.1</v>
      </c>
      <c r="G261" s="65">
        <f t="shared" si="48"/>
        <v>624.4</v>
      </c>
      <c r="H261" s="65">
        <f t="shared" si="48"/>
        <v>0.42399999999999999</v>
      </c>
      <c r="I261" s="65">
        <f t="shared" si="48"/>
        <v>4.7</v>
      </c>
      <c r="J261" s="65">
        <f t="shared" si="48"/>
        <v>1340</v>
      </c>
      <c r="K261" s="65">
        <f t="shared" si="48"/>
        <v>4.78</v>
      </c>
      <c r="L261" s="65">
        <f t="shared" si="48"/>
        <v>112.58</v>
      </c>
      <c r="M261" s="65">
        <f t="shared" si="48"/>
        <v>405.2</v>
      </c>
      <c r="N261" s="65">
        <f t="shared" si="48"/>
        <v>56.6</v>
      </c>
      <c r="O261" s="65">
        <f t="shared" si="48"/>
        <v>19.27</v>
      </c>
      <c r="P261" s="159"/>
      <c r="Q261" s="160"/>
      <c r="R261" s="67">
        <v>94.89</v>
      </c>
    </row>
    <row r="262" spans="1:18" ht="15" thickBot="1" x14ac:dyDescent="0.35">
      <c r="A262" s="161" t="s">
        <v>112</v>
      </c>
      <c r="B262" s="176"/>
      <c r="C262" s="176"/>
      <c r="D262" s="176"/>
      <c r="E262" s="176"/>
      <c r="F262" s="176"/>
      <c r="G262" s="176"/>
      <c r="H262" s="176"/>
      <c r="I262" s="176"/>
      <c r="J262" s="176"/>
      <c r="K262" s="176"/>
      <c r="L262" s="176"/>
      <c r="M262" s="176"/>
      <c r="N262" s="176"/>
      <c r="O262" s="176"/>
      <c r="P262" s="176"/>
      <c r="Q262" s="176"/>
      <c r="R262" s="167"/>
    </row>
    <row r="263" spans="1:18" ht="14.25" customHeight="1" x14ac:dyDescent="0.3">
      <c r="A263" s="1">
        <v>1</v>
      </c>
      <c r="B263" s="29" t="s">
        <v>139</v>
      </c>
      <c r="C263" s="109">
        <v>300</v>
      </c>
      <c r="D263" s="109">
        <v>7.6</v>
      </c>
      <c r="E263" s="109">
        <v>4.29</v>
      </c>
      <c r="F263" s="109">
        <v>17.52</v>
      </c>
      <c r="G263" s="109">
        <v>138.9</v>
      </c>
      <c r="H263" s="109">
        <v>0.2</v>
      </c>
      <c r="I263" s="109">
        <v>5.7</v>
      </c>
      <c r="J263" s="109">
        <v>21</v>
      </c>
      <c r="K263" s="109">
        <v>0.3</v>
      </c>
      <c r="L263" s="109">
        <v>42.4</v>
      </c>
      <c r="M263" s="109">
        <v>107.1</v>
      </c>
      <c r="N263" s="109">
        <v>41.25</v>
      </c>
      <c r="O263" s="109">
        <v>2.4300000000000002</v>
      </c>
      <c r="P263" s="168" t="s">
        <v>140</v>
      </c>
      <c r="Q263" s="168"/>
      <c r="R263" s="11"/>
    </row>
    <row r="264" spans="1:18" x14ac:dyDescent="0.3">
      <c r="A264" s="74">
        <v>2</v>
      </c>
      <c r="B264" s="17" t="s">
        <v>143</v>
      </c>
      <c r="C264" s="18" t="s">
        <v>24</v>
      </c>
      <c r="D264" s="18">
        <v>13.3</v>
      </c>
      <c r="E264" s="18">
        <v>15.5</v>
      </c>
      <c r="F264" s="18">
        <v>3.1</v>
      </c>
      <c r="G264" s="18">
        <v>205</v>
      </c>
      <c r="H264" s="28">
        <v>0.04</v>
      </c>
      <c r="I264" s="28">
        <v>0.5</v>
      </c>
      <c r="J264" s="28">
        <v>74</v>
      </c>
      <c r="K264" s="28">
        <v>0.6</v>
      </c>
      <c r="L264" s="28">
        <v>25</v>
      </c>
      <c r="M264" s="28">
        <v>69</v>
      </c>
      <c r="N264" s="28">
        <v>18</v>
      </c>
      <c r="O264" s="28">
        <v>1.1599999999999999</v>
      </c>
      <c r="P264" s="139" t="s">
        <v>144</v>
      </c>
      <c r="Q264" s="133" t="s">
        <v>153</v>
      </c>
      <c r="R264" s="75"/>
    </row>
    <row r="265" spans="1:18" ht="14.25" customHeight="1" x14ac:dyDescent="0.3">
      <c r="A265" s="8">
        <v>3</v>
      </c>
      <c r="B265" s="2" t="s">
        <v>119</v>
      </c>
      <c r="C265" s="3">
        <v>150</v>
      </c>
      <c r="D265" s="3">
        <v>2.85</v>
      </c>
      <c r="E265" s="3">
        <v>6.5</v>
      </c>
      <c r="F265" s="3">
        <v>14.02</v>
      </c>
      <c r="G265" s="3">
        <v>127.5</v>
      </c>
      <c r="H265" s="3">
        <v>0.08</v>
      </c>
      <c r="I265" s="3">
        <v>9</v>
      </c>
      <c r="J265" s="3">
        <v>4.5</v>
      </c>
      <c r="K265" s="3">
        <v>3.51</v>
      </c>
      <c r="L265" s="3">
        <v>45.2</v>
      </c>
      <c r="M265" s="3">
        <v>71.48</v>
      </c>
      <c r="N265" s="3">
        <v>33.08</v>
      </c>
      <c r="O265" s="3">
        <v>1.3</v>
      </c>
      <c r="P265" s="20" t="s">
        <v>154</v>
      </c>
      <c r="Q265" s="20"/>
      <c r="R265" s="11"/>
    </row>
    <row r="266" spans="1:18" ht="14.25" customHeight="1" x14ac:dyDescent="0.3">
      <c r="A266" s="47">
        <v>4</v>
      </c>
      <c r="B266" s="12" t="s">
        <v>35</v>
      </c>
      <c r="C266" s="13" t="s">
        <v>46</v>
      </c>
      <c r="D266" s="13">
        <v>0.3</v>
      </c>
      <c r="E266" s="13">
        <v>0.1</v>
      </c>
      <c r="F266" s="13">
        <v>9.5</v>
      </c>
      <c r="G266" s="13">
        <v>40</v>
      </c>
      <c r="H266" s="13">
        <v>0</v>
      </c>
      <c r="I266" s="13">
        <v>1</v>
      </c>
      <c r="J266" s="13">
        <v>0</v>
      </c>
      <c r="K266" s="13">
        <v>0.02</v>
      </c>
      <c r="L266" s="13">
        <v>7.9</v>
      </c>
      <c r="M266" s="13">
        <v>9.1</v>
      </c>
      <c r="N266" s="13">
        <v>5</v>
      </c>
      <c r="O266" s="13">
        <v>0.87</v>
      </c>
      <c r="P266" s="12" t="s">
        <v>47</v>
      </c>
      <c r="Q266" s="12"/>
      <c r="R266" s="48"/>
    </row>
    <row r="267" spans="1:18" ht="14.25" customHeight="1" x14ac:dyDescent="0.3">
      <c r="A267" s="8">
        <v>5</v>
      </c>
      <c r="B267" s="2" t="s">
        <v>79</v>
      </c>
      <c r="C267" s="3" t="s">
        <v>86</v>
      </c>
      <c r="D267" s="3">
        <v>3.9</v>
      </c>
      <c r="E267" s="3">
        <v>0.57999999999999996</v>
      </c>
      <c r="F267" s="3">
        <v>22.33</v>
      </c>
      <c r="G267" s="3">
        <v>110</v>
      </c>
      <c r="H267" s="3">
        <v>0.09</v>
      </c>
      <c r="I267" s="3">
        <v>0</v>
      </c>
      <c r="J267" s="3">
        <v>0</v>
      </c>
      <c r="K267" s="3">
        <v>0.85</v>
      </c>
      <c r="L267" s="3">
        <v>13.25</v>
      </c>
      <c r="M267" s="3">
        <v>74.8</v>
      </c>
      <c r="N267" s="3">
        <v>20</v>
      </c>
      <c r="O267" s="3">
        <v>1.4</v>
      </c>
      <c r="P267" s="168" t="s">
        <v>81</v>
      </c>
      <c r="Q267" s="168"/>
      <c r="R267" s="11"/>
    </row>
    <row r="268" spans="1:18" x14ac:dyDescent="0.3">
      <c r="A268" s="16"/>
      <c r="B268" s="22" t="s">
        <v>115</v>
      </c>
      <c r="C268" s="23">
        <v>807</v>
      </c>
      <c r="D268" s="23">
        <f t="shared" ref="D268:O268" si="49">D267+D266+D265+D264+D263</f>
        <v>27.950000000000003</v>
      </c>
      <c r="E268" s="23">
        <f t="shared" si="49"/>
        <v>26.97</v>
      </c>
      <c r="F268" s="23">
        <f t="shared" si="49"/>
        <v>66.47</v>
      </c>
      <c r="G268" s="23">
        <f t="shared" si="49"/>
        <v>621.4</v>
      </c>
      <c r="H268" s="23">
        <f t="shared" si="49"/>
        <v>0.41000000000000003</v>
      </c>
      <c r="I268" s="23">
        <f t="shared" si="49"/>
        <v>16.2</v>
      </c>
      <c r="J268" s="23">
        <f t="shared" si="49"/>
        <v>99.5</v>
      </c>
      <c r="K268" s="23">
        <f t="shared" si="49"/>
        <v>5.2799999999999994</v>
      </c>
      <c r="L268" s="23">
        <f t="shared" si="49"/>
        <v>133.75</v>
      </c>
      <c r="M268" s="23">
        <f t="shared" si="49"/>
        <v>331.48</v>
      </c>
      <c r="N268" s="23">
        <f t="shared" si="49"/>
        <v>117.33</v>
      </c>
      <c r="O268" s="23">
        <f t="shared" si="49"/>
        <v>7.16</v>
      </c>
      <c r="P268" s="145"/>
      <c r="Q268" s="147"/>
      <c r="R268" s="93">
        <v>71.59</v>
      </c>
    </row>
    <row r="269" spans="1:18" ht="15" thickBot="1" x14ac:dyDescent="0.35">
      <c r="A269" s="110"/>
      <c r="B269" s="111" t="s">
        <v>23</v>
      </c>
      <c r="C269" s="105"/>
      <c r="D269" s="105">
        <f t="shared" ref="D269:O269" si="50">D268+D261</f>
        <v>58.95</v>
      </c>
      <c r="E269" s="105">
        <f t="shared" si="50"/>
        <v>44.83</v>
      </c>
      <c r="F269" s="105">
        <f t="shared" si="50"/>
        <v>151.57</v>
      </c>
      <c r="G269" s="105">
        <f t="shared" si="50"/>
        <v>1245.8</v>
      </c>
      <c r="H269" s="105">
        <f t="shared" si="50"/>
        <v>0.83400000000000007</v>
      </c>
      <c r="I269" s="105">
        <f t="shared" si="50"/>
        <v>20.9</v>
      </c>
      <c r="J269" s="105">
        <f t="shared" si="50"/>
        <v>1439.5</v>
      </c>
      <c r="K269" s="105">
        <f t="shared" si="50"/>
        <v>10.059999999999999</v>
      </c>
      <c r="L269" s="105">
        <f t="shared" si="50"/>
        <v>246.32999999999998</v>
      </c>
      <c r="M269" s="105">
        <f t="shared" si="50"/>
        <v>736.68000000000006</v>
      </c>
      <c r="N269" s="105">
        <f t="shared" si="50"/>
        <v>173.93</v>
      </c>
      <c r="O269" s="105">
        <f t="shared" si="50"/>
        <v>26.43</v>
      </c>
      <c r="P269" s="169"/>
      <c r="Q269" s="170"/>
      <c r="R269" s="115">
        <v>166.48</v>
      </c>
    </row>
    <row r="270" spans="1:18" ht="15" thickBot="1" x14ac:dyDescent="0.35">
      <c r="A270" s="164" t="s">
        <v>181</v>
      </c>
      <c r="B270" s="165"/>
      <c r="C270" s="165"/>
      <c r="D270" s="165"/>
      <c r="E270" s="165"/>
      <c r="F270" s="165"/>
      <c r="G270" s="165"/>
      <c r="H270" s="165"/>
      <c r="I270" s="165"/>
      <c r="J270" s="165"/>
      <c r="K270" s="165"/>
      <c r="L270" s="165"/>
      <c r="M270" s="165"/>
      <c r="N270" s="165"/>
      <c r="O270" s="165"/>
      <c r="P270" s="165"/>
      <c r="Q270" s="165"/>
      <c r="R270" s="166"/>
    </row>
    <row r="271" spans="1:18" ht="15" thickBot="1" x14ac:dyDescent="0.35">
      <c r="A271" s="161" t="s">
        <v>110</v>
      </c>
      <c r="B271" s="162"/>
      <c r="C271" s="162"/>
      <c r="D271" s="162"/>
      <c r="E271" s="162"/>
      <c r="F271" s="162"/>
      <c r="G271" s="162"/>
      <c r="H271" s="162"/>
      <c r="I271" s="162"/>
      <c r="J271" s="162"/>
      <c r="K271" s="162"/>
      <c r="L271" s="162"/>
      <c r="M271" s="162"/>
      <c r="N271" s="162"/>
      <c r="O271" s="162"/>
      <c r="P271" s="162"/>
      <c r="Q271" s="162"/>
      <c r="R271" s="167"/>
    </row>
    <row r="272" spans="1:18" x14ac:dyDescent="0.3">
      <c r="A272" s="16">
        <v>1</v>
      </c>
      <c r="B272" s="20" t="s">
        <v>92</v>
      </c>
      <c r="C272" s="21" t="s">
        <v>24</v>
      </c>
      <c r="D272" s="21">
        <v>9.6999999999999993</v>
      </c>
      <c r="E272" s="21">
        <v>9.6</v>
      </c>
      <c r="F272" s="21">
        <v>10.7</v>
      </c>
      <c r="G272" s="21">
        <v>168</v>
      </c>
      <c r="H272" s="21">
        <v>0.05</v>
      </c>
      <c r="I272" s="21">
        <v>1</v>
      </c>
      <c r="J272" s="21">
        <v>20.8</v>
      </c>
      <c r="K272" s="21">
        <v>0.39</v>
      </c>
      <c r="L272" s="21">
        <v>47.3</v>
      </c>
      <c r="M272" s="21">
        <v>116</v>
      </c>
      <c r="N272" s="21">
        <v>17.5</v>
      </c>
      <c r="O272" s="21">
        <v>1</v>
      </c>
      <c r="P272" s="20" t="s">
        <v>93</v>
      </c>
      <c r="Q272" s="20"/>
      <c r="R272" s="54"/>
    </row>
    <row r="273" spans="1:18" ht="14.25" customHeight="1" x14ac:dyDescent="0.3">
      <c r="A273" s="8">
        <v>2</v>
      </c>
      <c r="B273" s="20" t="s">
        <v>65</v>
      </c>
      <c r="C273" s="21" t="s">
        <v>33</v>
      </c>
      <c r="D273" s="24">
        <v>11.8</v>
      </c>
      <c r="E273" s="24">
        <v>8.82</v>
      </c>
      <c r="F273" s="24">
        <v>52.28</v>
      </c>
      <c r="G273" s="24">
        <v>335.8</v>
      </c>
      <c r="H273" s="24">
        <v>0.28000000000000003</v>
      </c>
      <c r="I273" s="24">
        <v>0</v>
      </c>
      <c r="J273" s="24">
        <v>32.200000000000003</v>
      </c>
      <c r="K273" s="24">
        <v>0.84</v>
      </c>
      <c r="L273" s="24">
        <v>22.2</v>
      </c>
      <c r="M273" s="24">
        <v>280.60000000000002</v>
      </c>
      <c r="N273" s="24">
        <v>186.6</v>
      </c>
      <c r="O273" s="24">
        <v>6.28</v>
      </c>
      <c r="P273" s="20" t="s">
        <v>66</v>
      </c>
      <c r="Q273" s="20"/>
      <c r="R273" s="11"/>
    </row>
    <row r="274" spans="1:18" ht="14.25" customHeight="1" x14ac:dyDescent="0.3">
      <c r="A274" s="8">
        <v>3</v>
      </c>
      <c r="B274" s="20" t="s">
        <v>31</v>
      </c>
      <c r="C274" s="21">
        <v>200</v>
      </c>
      <c r="D274" s="24">
        <v>0</v>
      </c>
      <c r="E274" s="24">
        <v>0</v>
      </c>
      <c r="F274" s="24">
        <v>15</v>
      </c>
      <c r="G274" s="24">
        <v>60</v>
      </c>
      <c r="H274" s="24">
        <v>0</v>
      </c>
      <c r="I274" s="24">
        <v>0</v>
      </c>
      <c r="J274" s="24">
        <v>0</v>
      </c>
      <c r="K274" s="24">
        <v>0</v>
      </c>
      <c r="L274" s="24">
        <v>3.4</v>
      </c>
      <c r="M274" s="24">
        <v>5.8</v>
      </c>
      <c r="N274" s="24">
        <v>0</v>
      </c>
      <c r="O274" s="24">
        <v>0.02</v>
      </c>
      <c r="P274" s="20" t="s">
        <v>56</v>
      </c>
      <c r="Q274" s="20"/>
      <c r="R274" s="11"/>
    </row>
    <row r="275" spans="1:18" ht="14.25" customHeight="1" x14ac:dyDescent="0.3">
      <c r="A275" s="47">
        <v>5</v>
      </c>
      <c r="B275" s="12" t="s">
        <v>79</v>
      </c>
      <c r="C275" s="13" t="s">
        <v>86</v>
      </c>
      <c r="D275" s="13">
        <v>3.9</v>
      </c>
      <c r="E275" s="13">
        <v>0.57999999999999996</v>
      </c>
      <c r="F275" s="13">
        <v>22.33</v>
      </c>
      <c r="G275" s="13">
        <v>110</v>
      </c>
      <c r="H275" s="13">
        <v>0.09</v>
      </c>
      <c r="I275" s="13">
        <v>0</v>
      </c>
      <c r="J275" s="13">
        <v>0</v>
      </c>
      <c r="K275" s="13">
        <v>0.85</v>
      </c>
      <c r="L275" s="13">
        <v>13.25</v>
      </c>
      <c r="M275" s="13">
        <v>74.8</v>
      </c>
      <c r="N275" s="13">
        <v>20</v>
      </c>
      <c r="O275" s="13">
        <v>1.4</v>
      </c>
      <c r="P275" s="143" t="s">
        <v>81</v>
      </c>
      <c r="Q275" s="144"/>
      <c r="R275" s="48"/>
    </row>
    <row r="276" spans="1:18" ht="15" thickBot="1" x14ac:dyDescent="0.35">
      <c r="A276" s="55"/>
      <c r="B276" s="64" t="s">
        <v>111</v>
      </c>
      <c r="C276" s="65">
        <v>555</v>
      </c>
      <c r="D276" s="65">
        <f t="shared" ref="D276:O276" si="51">SUM(D272:D275)</f>
        <v>25.4</v>
      </c>
      <c r="E276" s="65">
        <f t="shared" si="51"/>
        <v>19</v>
      </c>
      <c r="F276" s="65">
        <f t="shared" si="51"/>
        <v>100.31</v>
      </c>
      <c r="G276" s="65">
        <f t="shared" si="51"/>
        <v>673.8</v>
      </c>
      <c r="H276" s="65">
        <f t="shared" si="51"/>
        <v>0.42000000000000004</v>
      </c>
      <c r="I276" s="65">
        <f t="shared" si="51"/>
        <v>1</v>
      </c>
      <c r="J276" s="65">
        <f t="shared" si="51"/>
        <v>53</v>
      </c>
      <c r="K276" s="65">
        <f t="shared" si="51"/>
        <v>2.08</v>
      </c>
      <c r="L276" s="65">
        <f t="shared" si="51"/>
        <v>86.15</v>
      </c>
      <c r="M276" s="65">
        <f t="shared" si="51"/>
        <v>477.20000000000005</v>
      </c>
      <c r="N276" s="65">
        <f t="shared" si="51"/>
        <v>224.1</v>
      </c>
      <c r="O276" s="65">
        <f t="shared" si="51"/>
        <v>8.6999999999999993</v>
      </c>
      <c r="P276" s="159"/>
      <c r="Q276" s="160"/>
      <c r="R276" s="67">
        <v>94.89</v>
      </c>
    </row>
    <row r="277" spans="1:18" ht="15" thickBot="1" x14ac:dyDescent="0.35">
      <c r="A277" s="161" t="s">
        <v>112</v>
      </c>
      <c r="B277" s="162"/>
      <c r="C277" s="162"/>
      <c r="D277" s="162"/>
      <c r="E277" s="162"/>
      <c r="F277" s="162"/>
      <c r="G277" s="162"/>
      <c r="H277" s="162"/>
      <c r="I277" s="162"/>
      <c r="J277" s="162"/>
      <c r="K277" s="162"/>
      <c r="L277" s="162"/>
      <c r="M277" s="162"/>
      <c r="N277" s="162"/>
      <c r="O277" s="162"/>
      <c r="P277" s="162"/>
      <c r="Q277" s="162"/>
      <c r="R277" s="167"/>
    </row>
    <row r="278" spans="1:18" x14ac:dyDescent="0.3">
      <c r="A278" s="16">
        <v>1</v>
      </c>
      <c r="B278" s="27" t="s">
        <v>155</v>
      </c>
      <c r="C278" s="21">
        <v>20</v>
      </c>
      <c r="D278" s="24">
        <v>0.16</v>
      </c>
      <c r="E278" s="24">
        <v>0.02</v>
      </c>
      <c r="F278" s="24">
        <v>0.34</v>
      </c>
      <c r="G278" s="24">
        <v>2.2000000000000002</v>
      </c>
      <c r="H278" s="24">
        <v>4.0000000000000001E-3</v>
      </c>
      <c r="I278" s="24">
        <v>0.5</v>
      </c>
      <c r="J278" s="24">
        <v>0</v>
      </c>
      <c r="K278" s="24">
        <v>0.02</v>
      </c>
      <c r="L278" s="24">
        <v>4.6399999999999997</v>
      </c>
      <c r="M278" s="24">
        <v>4.84</v>
      </c>
      <c r="N278" s="24">
        <v>2.82</v>
      </c>
      <c r="O278" s="24">
        <v>0.12</v>
      </c>
      <c r="P278" s="20" t="s">
        <v>190</v>
      </c>
      <c r="Q278" s="20"/>
      <c r="R278" s="82"/>
    </row>
    <row r="279" spans="1:18" ht="18" customHeight="1" x14ac:dyDescent="0.3">
      <c r="A279" s="16">
        <v>2</v>
      </c>
      <c r="B279" s="27" t="s">
        <v>204</v>
      </c>
      <c r="C279" s="24">
        <v>300</v>
      </c>
      <c r="D279" s="24">
        <v>4.29</v>
      </c>
      <c r="E279" s="24">
        <v>5.58</v>
      </c>
      <c r="F279" s="24">
        <v>14.66</v>
      </c>
      <c r="G279" s="24">
        <v>126</v>
      </c>
      <c r="H279" s="24">
        <v>0.08</v>
      </c>
      <c r="I279" s="24">
        <v>4.58</v>
      </c>
      <c r="J279" s="24">
        <v>4.55</v>
      </c>
      <c r="K279" s="24">
        <v>2.37</v>
      </c>
      <c r="L279" s="24">
        <v>20.100000000000001</v>
      </c>
      <c r="M279" s="24">
        <v>61.7</v>
      </c>
      <c r="N279" s="24">
        <v>21.1</v>
      </c>
      <c r="O279" s="24">
        <v>1.04</v>
      </c>
      <c r="P279" s="20" t="s">
        <v>147</v>
      </c>
      <c r="Q279" s="20"/>
      <c r="R279" s="54"/>
    </row>
    <row r="280" spans="1:18" ht="14.25" customHeight="1" x14ac:dyDescent="0.3">
      <c r="A280" s="8">
        <v>3</v>
      </c>
      <c r="B280" s="10" t="s">
        <v>205</v>
      </c>
      <c r="C280" s="3" t="s">
        <v>148</v>
      </c>
      <c r="D280" s="3">
        <v>5.0199999999999996</v>
      </c>
      <c r="E280" s="3">
        <v>7.24</v>
      </c>
      <c r="F280" s="3">
        <v>51.8</v>
      </c>
      <c r="G280" s="3">
        <v>292.39999999999998</v>
      </c>
      <c r="H280" s="3">
        <v>4.2000000000000003E-2</v>
      </c>
      <c r="I280" s="3">
        <v>0</v>
      </c>
      <c r="J280" s="3">
        <v>36</v>
      </c>
      <c r="K280" s="3">
        <v>0.38</v>
      </c>
      <c r="L280" s="3">
        <v>23</v>
      </c>
      <c r="M280" s="3">
        <v>111.6</v>
      </c>
      <c r="N280" s="3">
        <v>36.200000000000003</v>
      </c>
      <c r="O280" s="3">
        <v>1.1399999999999999</v>
      </c>
      <c r="P280" s="2" t="s">
        <v>149</v>
      </c>
      <c r="Q280" s="2"/>
      <c r="R280" s="11"/>
    </row>
    <row r="281" spans="1:18" ht="14.25" customHeight="1" x14ac:dyDescent="0.3">
      <c r="A281" s="8">
        <v>4</v>
      </c>
      <c r="B281" s="2" t="s">
        <v>27</v>
      </c>
      <c r="C281" s="3">
        <v>200</v>
      </c>
      <c r="D281" s="3">
        <v>0.67</v>
      </c>
      <c r="E281" s="3">
        <v>0.27</v>
      </c>
      <c r="F281" s="3">
        <v>18.3</v>
      </c>
      <c r="G281" s="3">
        <v>78</v>
      </c>
      <c r="H281" s="3">
        <v>0.01</v>
      </c>
      <c r="I281" s="3">
        <v>80</v>
      </c>
      <c r="J281" s="3">
        <v>0</v>
      </c>
      <c r="K281" s="3">
        <v>0.8</v>
      </c>
      <c r="L281" s="3">
        <v>11.9</v>
      </c>
      <c r="M281" s="3">
        <v>3.2</v>
      </c>
      <c r="N281" s="3">
        <v>3.2</v>
      </c>
      <c r="O281" s="3">
        <v>0.61</v>
      </c>
      <c r="P281" s="148" t="s">
        <v>54</v>
      </c>
      <c r="Q281" s="149"/>
      <c r="R281" s="48"/>
    </row>
    <row r="282" spans="1:18" ht="14.25" customHeight="1" x14ac:dyDescent="0.3">
      <c r="A282" s="47">
        <v>5</v>
      </c>
      <c r="B282" s="12" t="s">
        <v>79</v>
      </c>
      <c r="C282" s="13" t="s">
        <v>86</v>
      </c>
      <c r="D282" s="13">
        <v>3.9</v>
      </c>
      <c r="E282" s="13">
        <v>0.57999999999999996</v>
      </c>
      <c r="F282" s="13">
        <v>22.33</v>
      </c>
      <c r="G282" s="13">
        <v>110</v>
      </c>
      <c r="H282" s="13">
        <v>0.09</v>
      </c>
      <c r="I282" s="13">
        <v>0</v>
      </c>
      <c r="J282" s="13">
        <v>0</v>
      </c>
      <c r="K282" s="13">
        <v>0.85</v>
      </c>
      <c r="L282" s="13">
        <v>13.25</v>
      </c>
      <c r="M282" s="13">
        <v>74.8</v>
      </c>
      <c r="N282" s="13">
        <v>20</v>
      </c>
      <c r="O282" s="13">
        <v>1.4</v>
      </c>
      <c r="P282" s="143" t="s">
        <v>81</v>
      </c>
      <c r="Q282" s="144"/>
      <c r="R282" s="48"/>
    </row>
    <row r="283" spans="1:18" ht="15" thickBot="1" x14ac:dyDescent="0.35">
      <c r="A283" s="47"/>
      <c r="B283" s="102" t="s">
        <v>115</v>
      </c>
      <c r="C283" s="103">
        <v>800</v>
      </c>
      <c r="D283" s="103">
        <f t="shared" ref="D283:O283" si="52">D282+D281+D280+D279+D278</f>
        <v>14.04</v>
      </c>
      <c r="E283" s="103">
        <f t="shared" si="52"/>
        <v>13.69</v>
      </c>
      <c r="F283" s="103">
        <f t="shared" si="52"/>
        <v>107.42999999999999</v>
      </c>
      <c r="G283" s="103">
        <f t="shared" si="52"/>
        <v>608.6</v>
      </c>
      <c r="H283" s="103">
        <f t="shared" si="52"/>
        <v>0.22599999999999998</v>
      </c>
      <c r="I283" s="103">
        <f t="shared" si="52"/>
        <v>85.08</v>
      </c>
      <c r="J283" s="103">
        <f t="shared" si="52"/>
        <v>40.549999999999997</v>
      </c>
      <c r="K283" s="103">
        <f t="shared" si="52"/>
        <v>4.42</v>
      </c>
      <c r="L283" s="103">
        <f t="shared" si="52"/>
        <v>72.89</v>
      </c>
      <c r="M283" s="103">
        <f t="shared" si="52"/>
        <v>256.14</v>
      </c>
      <c r="N283" s="103">
        <f t="shared" si="52"/>
        <v>83.32</v>
      </c>
      <c r="O283" s="103">
        <f t="shared" si="52"/>
        <v>4.3099999999999996</v>
      </c>
      <c r="P283" s="171"/>
      <c r="Q283" s="172"/>
      <c r="R283" s="92">
        <v>71.59</v>
      </c>
    </row>
    <row r="284" spans="1:18" ht="15" thickBot="1" x14ac:dyDescent="0.35">
      <c r="A284" s="49"/>
      <c r="B284" s="50" t="s">
        <v>23</v>
      </c>
      <c r="C284" s="51"/>
      <c r="D284" s="51">
        <f t="shared" ref="D284:O284" si="53">D283+D276</f>
        <v>39.44</v>
      </c>
      <c r="E284" s="51">
        <f t="shared" si="53"/>
        <v>32.69</v>
      </c>
      <c r="F284" s="51">
        <f t="shared" si="53"/>
        <v>207.74</v>
      </c>
      <c r="G284" s="51">
        <f t="shared" si="53"/>
        <v>1282.4000000000001</v>
      </c>
      <c r="H284" s="51">
        <f t="shared" si="53"/>
        <v>0.64600000000000002</v>
      </c>
      <c r="I284" s="51">
        <f t="shared" si="53"/>
        <v>86.08</v>
      </c>
      <c r="J284" s="51">
        <f t="shared" si="53"/>
        <v>93.55</v>
      </c>
      <c r="K284" s="51">
        <f t="shared" si="53"/>
        <v>6.5</v>
      </c>
      <c r="L284" s="51">
        <f t="shared" si="53"/>
        <v>159.04000000000002</v>
      </c>
      <c r="M284" s="51">
        <f t="shared" si="53"/>
        <v>733.34</v>
      </c>
      <c r="N284" s="51">
        <f t="shared" si="53"/>
        <v>307.41999999999996</v>
      </c>
      <c r="O284" s="51">
        <f t="shared" si="53"/>
        <v>13.009999999999998</v>
      </c>
      <c r="P284" s="173"/>
      <c r="Q284" s="174"/>
      <c r="R284" s="62">
        <v>166.48</v>
      </c>
    </row>
    <row r="285" spans="1:18" ht="15" thickBot="1" x14ac:dyDescent="0.35">
      <c r="A285" s="164" t="s">
        <v>191</v>
      </c>
      <c r="B285" s="165"/>
      <c r="C285" s="165"/>
      <c r="D285" s="165"/>
      <c r="E285" s="165"/>
      <c r="F285" s="165"/>
      <c r="G285" s="165"/>
      <c r="H285" s="165"/>
      <c r="I285" s="165"/>
      <c r="J285" s="165"/>
      <c r="K285" s="165"/>
      <c r="L285" s="165"/>
      <c r="M285" s="165"/>
      <c r="N285" s="165"/>
      <c r="O285" s="165"/>
      <c r="P285" s="165"/>
      <c r="Q285" s="165"/>
      <c r="R285" s="166"/>
    </row>
    <row r="286" spans="1:18" ht="15" thickBot="1" x14ac:dyDescent="0.35">
      <c r="A286" s="161" t="s">
        <v>156</v>
      </c>
      <c r="B286" s="162"/>
      <c r="C286" s="162"/>
      <c r="D286" s="162"/>
      <c r="E286" s="162"/>
      <c r="F286" s="162"/>
      <c r="G286" s="162"/>
      <c r="H286" s="162"/>
      <c r="I286" s="162"/>
      <c r="J286" s="162"/>
      <c r="K286" s="162"/>
      <c r="L286" s="162"/>
      <c r="M286" s="162"/>
      <c r="N286" s="162"/>
      <c r="O286" s="162"/>
      <c r="P286" s="162"/>
      <c r="Q286" s="162"/>
      <c r="R286" s="163"/>
    </row>
    <row r="287" spans="1:18" x14ac:dyDescent="0.3">
      <c r="A287" s="16">
        <v>1</v>
      </c>
      <c r="B287" s="25" t="s">
        <v>109</v>
      </c>
      <c r="C287" s="18" t="s">
        <v>61</v>
      </c>
      <c r="D287" s="18">
        <v>10.28</v>
      </c>
      <c r="E287" s="18">
        <v>3.24</v>
      </c>
      <c r="F287" s="18">
        <v>9.3000000000000007</v>
      </c>
      <c r="G287" s="18">
        <v>107.55</v>
      </c>
      <c r="H287" s="18">
        <v>6.6000000000000003E-2</v>
      </c>
      <c r="I287" s="18">
        <v>0.85</v>
      </c>
      <c r="J287" s="18">
        <v>39</v>
      </c>
      <c r="K287" s="18">
        <v>1.2</v>
      </c>
      <c r="L287" s="18">
        <v>37.5</v>
      </c>
      <c r="M287" s="18">
        <v>137.75</v>
      </c>
      <c r="N287" s="18">
        <v>21.85</v>
      </c>
      <c r="O287" s="18">
        <v>0.753</v>
      </c>
      <c r="P287" s="17" t="s">
        <v>164</v>
      </c>
      <c r="Q287" s="17"/>
      <c r="R287" s="54"/>
    </row>
    <row r="288" spans="1:18" ht="15.75" customHeight="1" x14ac:dyDescent="0.3">
      <c r="A288" s="16">
        <v>2</v>
      </c>
      <c r="B288" s="10" t="s">
        <v>52</v>
      </c>
      <c r="C288" s="3" t="s">
        <v>33</v>
      </c>
      <c r="D288" s="3">
        <v>5.0199999999999996</v>
      </c>
      <c r="E288" s="3">
        <v>7.24</v>
      </c>
      <c r="F288" s="3">
        <v>51.8</v>
      </c>
      <c r="G288" s="3">
        <v>292.39999999999998</v>
      </c>
      <c r="H288" s="3">
        <v>4.2000000000000003E-2</v>
      </c>
      <c r="I288" s="3">
        <v>0</v>
      </c>
      <c r="J288" s="3">
        <v>36</v>
      </c>
      <c r="K288" s="3">
        <v>0.38</v>
      </c>
      <c r="L288" s="3">
        <v>23</v>
      </c>
      <c r="M288" s="3">
        <v>111.6</v>
      </c>
      <c r="N288" s="3">
        <v>36.200000000000003</v>
      </c>
      <c r="O288" s="3">
        <v>1.1399999999999999</v>
      </c>
      <c r="P288" s="2" t="s">
        <v>53</v>
      </c>
      <c r="Q288" s="20"/>
      <c r="R288" s="108"/>
    </row>
    <row r="289" spans="1:18" x14ac:dyDescent="0.3">
      <c r="A289" s="8">
        <v>3</v>
      </c>
      <c r="B289" s="2" t="s">
        <v>27</v>
      </c>
      <c r="C289" s="3">
        <v>200</v>
      </c>
      <c r="D289" s="3">
        <v>0.67</v>
      </c>
      <c r="E289" s="3">
        <v>0.27</v>
      </c>
      <c r="F289" s="3">
        <v>18.3</v>
      </c>
      <c r="G289" s="3">
        <v>78</v>
      </c>
      <c r="H289" s="3">
        <v>0.01</v>
      </c>
      <c r="I289" s="3">
        <v>80</v>
      </c>
      <c r="J289" s="3">
        <v>0</v>
      </c>
      <c r="K289" s="3">
        <v>0.8</v>
      </c>
      <c r="L289" s="3">
        <v>11.9</v>
      </c>
      <c r="M289" s="3">
        <v>3.2</v>
      </c>
      <c r="N289" s="3">
        <v>3.2</v>
      </c>
      <c r="O289" s="3">
        <v>0.61</v>
      </c>
      <c r="P289" s="148" t="s">
        <v>54</v>
      </c>
      <c r="Q289" s="149"/>
      <c r="R289" s="54"/>
    </row>
    <row r="290" spans="1:18" ht="14.25" customHeight="1" x14ac:dyDescent="0.3">
      <c r="A290" s="47">
        <v>4</v>
      </c>
      <c r="B290" s="12" t="s">
        <v>79</v>
      </c>
      <c r="C290" s="13" t="s">
        <v>80</v>
      </c>
      <c r="D290" s="13">
        <v>3.12</v>
      </c>
      <c r="E290" s="13">
        <v>0.46</v>
      </c>
      <c r="F290" s="13">
        <v>17.86</v>
      </c>
      <c r="G290" s="13">
        <v>88</v>
      </c>
      <c r="H290" s="13">
        <v>7.1999999999999995E-2</v>
      </c>
      <c r="I290" s="13">
        <v>0</v>
      </c>
      <c r="J290" s="13">
        <v>0</v>
      </c>
      <c r="K290" s="13">
        <v>0.68</v>
      </c>
      <c r="L290" s="13">
        <v>10.6</v>
      </c>
      <c r="M290" s="13">
        <v>59.8</v>
      </c>
      <c r="N290" s="13">
        <v>16</v>
      </c>
      <c r="O290" s="13">
        <v>1.1000000000000001</v>
      </c>
      <c r="P290" s="143" t="s">
        <v>81</v>
      </c>
      <c r="Q290" s="144"/>
      <c r="R290" s="48"/>
    </row>
    <row r="291" spans="1:18" ht="15" thickBot="1" x14ac:dyDescent="0.35">
      <c r="A291" s="55"/>
      <c r="B291" s="64" t="s">
        <v>111</v>
      </c>
      <c r="C291" s="65">
        <v>565</v>
      </c>
      <c r="D291" s="65">
        <f t="shared" ref="D291:O291" si="54">SUM(D287:D290)</f>
        <v>19.09</v>
      </c>
      <c r="E291" s="65">
        <f t="shared" si="54"/>
        <v>11.21</v>
      </c>
      <c r="F291" s="65">
        <f t="shared" si="54"/>
        <v>97.259999999999991</v>
      </c>
      <c r="G291" s="65">
        <f t="shared" si="54"/>
        <v>565.95000000000005</v>
      </c>
      <c r="H291" s="65">
        <f t="shared" si="54"/>
        <v>0.19</v>
      </c>
      <c r="I291" s="65">
        <f t="shared" si="54"/>
        <v>80.849999999999994</v>
      </c>
      <c r="J291" s="65">
        <f t="shared" si="54"/>
        <v>75</v>
      </c>
      <c r="K291" s="65">
        <f t="shared" si="54"/>
        <v>3.06</v>
      </c>
      <c r="L291" s="65">
        <f t="shared" si="54"/>
        <v>83</v>
      </c>
      <c r="M291" s="65">
        <f t="shared" si="54"/>
        <v>312.34999999999997</v>
      </c>
      <c r="N291" s="65">
        <f t="shared" si="54"/>
        <v>77.25</v>
      </c>
      <c r="O291" s="65">
        <f t="shared" si="54"/>
        <v>3.6029999999999998</v>
      </c>
      <c r="P291" s="159"/>
      <c r="Q291" s="160"/>
      <c r="R291" s="67">
        <v>94.89</v>
      </c>
    </row>
    <row r="292" spans="1:18" ht="15" thickBot="1" x14ac:dyDescent="0.35">
      <c r="A292" s="161" t="s">
        <v>112</v>
      </c>
      <c r="B292" s="162"/>
      <c r="C292" s="162"/>
      <c r="D292" s="162"/>
      <c r="E292" s="162"/>
      <c r="F292" s="162"/>
      <c r="G292" s="162"/>
      <c r="H292" s="162"/>
      <c r="I292" s="162"/>
      <c r="J292" s="162"/>
      <c r="K292" s="162"/>
      <c r="L292" s="162"/>
      <c r="M292" s="162"/>
      <c r="N292" s="162"/>
      <c r="O292" s="162"/>
      <c r="P292" s="162"/>
      <c r="Q292" s="162"/>
      <c r="R292" s="163"/>
    </row>
    <row r="293" spans="1:18" ht="14.25" customHeight="1" x14ac:dyDescent="0.3">
      <c r="A293" s="1">
        <v>1</v>
      </c>
      <c r="B293" s="10" t="s">
        <v>121</v>
      </c>
      <c r="C293" s="3">
        <v>50</v>
      </c>
      <c r="D293" s="3">
        <v>3.8</v>
      </c>
      <c r="E293" s="3">
        <v>4.9000000000000004</v>
      </c>
      <c r="F293" s="3">
        <v>37.200000000000003</v>
      </c>
      <c r="G293" s="3">
        <v>207.5</v>
      </c>
      <c r="H293" s="3">
        <v>0.04</v>
      </c>
      <c r="I293" s="3">
        <v>0</v>
      </c>
      <c r="J293" s="3">
        <v>5</v>
      </c>
      <c r="K293" s="3">
        <v>2.4</v>
      </c>
      <c r="L293" s="3">
        <v>14.5</v>
      </c>
      <c r="M293" s="3">
        <v>45</v>
      </c>
      <c r="N293" s="3">
        <v>10</v>
      </c>
      <c r="O293" s="3">
        <v>2.1</v>
      </c>
      <c r="P293" s="2" t="s">
        <v>138</v>
      </c>
      <c r="Q293" s="2"/>
      <c r="R293" s="11"/>
    </row>
    <row r="294" spans="1:18" ht="14.25" customHeight="1" x14ac:dyDescent="0.3">
      <c r="A294" s="1">
        <v>2</v>
      </c>
      <c r="B294" s="2" t="s">
        <v>126</v>
      </c>
      <c r="C294" s="3">
        <v>300</v>
      </c>
      <c r="D294" s="3">
        <v>11.2</v>
      </c>
      <c r="E294" s="3">
        <v>13.68</v>
      </c>
      <c r="F294" s="3">
        <v>12.12</v>
      </c>
      <c r="G294" s="3">
        <v>216</v>
      </c>
      <c r="H294" s="3">
        <v>0.1</v>
      </c>
      <c r="I294" s="3">
        <v>6.9</v>
      </c>
      <c r="J294" s="3">
        <v>18</v>
      </c>
      <c r="K294" s="3">
        <v>0.28000000000000003</v>
      </c>
      <c r="L294" s="3">
        <v>36.6</v>
      </c>
      <c r="M294" s="3">
        <v>175.8</v>
      </c>
      <c r="N294" s="3">
        <v>38.700000000000003</v>
      </c>
      <c r="O294" s="3">
        <v>1.22</v>
      </c>
      <c r="P294" s="2" t="s">
        <v>160</v>
      </c>
      <c r="Q294" s="9"/>
      <c r="R294" s="108"/>
    </row>
    <row r="295" spans="1:18" x14ac:dyDescent="0.3">
      <c r="A295" s="8">
        <v>3</v>
      </c>
      <c r="B295" s="10" t="s">
        <v>119</v>
      </c>
      <c r="C295" s="3">
        <v>200</v>
      </c>
      <c r="D295" s="3">
        <v>5</v>
      </c>
      <c r="E295" s="3">
        <v>7</v>
      </c>
      <c r="F295" s="3">
        <v>20</v>
      </c>
      <c r="G295" s="3">
        <v>163</v>
      </c>
      <c r="H295" s="3">
        <v>0.11</v>
      </c>
      <c r="I295" s="3">
        <v>9.91</v>
      </c>
      <c r="J295" s="3">
        <v>15.6</v>
      </c>
      <c r="K295" s="3">
        <v>0.4</v>
      </c>
      <c r="L295" s="3">
        <v>95.2</v>
      </c>
      <c r="M295" s="3">
        <v>117.1</v>
      </c>
      <c r="N295" s="3">
        <v>46.93</v>
      </c>
      <c r="O295" s="3">
        <v>1.64</v>
      </c>
      <c r="P295" s="2" t="s">
        <v>120</v>
      </c>
      <c r="Q295" s="2"/>
      <c r="R295" s="73"/>
    </row>
    <row r="296" spans="1:18" ht="14.25" customHeight="1" x14ac:dyDescent="0.3">
      <c r="A296" s="8">
        <v>4</v>
      </c>
      <c r="B296" s="2" t="s">
        <v>38</v>
      </c>
      <c r="C296" s="3">
        <v>200</v>
      </c>
      <c r="D296" s="3">
        <v>0.6</v>
      </c>
      <c r="E296" s="3">
        <v>0.1</v>
      </c>
      <c r="F296" s="3">
        <v>20.100000000000001</v>
      </c>
      <c r="G296" s="3">
        <v>84</v>
      </c>
      <c r="H296" s="3">
        <v>0</v>
      </c>
      <c r="I296" s="3">
        <v>0.2</v>
      </c>
      <c r="J296" s="3">
        <v>0</v>
      </c>
      <c r="K296" s="3">
        <v>0.4</v>
      </c>
      <c r="L296" s="3">
        <v>20.100000000000001</v>
      </c>
      <c r="M296" s="3">
        <v>19.2</v>
      </c>
      <c r="N296" s="3">
        <v>14.4</v>
      </c>
      <c r="O296" s="3">
        <v>0.69</v>
      </c>
      <c r="P296" s="2" t="s">
        <v>63</v>
      </c>
      <c r="Q296" s="2"/>
      <c r="R296" s="11"/>
    </row>
    <row r="297" spans="1:18" ht="14.25" customHeight="1" x14ac:dyDescent="0.3">
      <c r="A297" s="47">
        <v>5</v>
      </c>
      <c r="B297" s="12" t="s">
        <v>79</v>
      </c>
      <c r="C297" s="13" t="s">
        <v>86</v>
      </c>
      <c r="D297" s="13">
        <v>3.9</v>
      </c>
      <c r="E297" s="13">
        <v>0.57999999999999996</v>
      </c>
      <c r="F297" s="13">
        <v>22.33</v>
      </c>
      <c r="G297" s="13">
        <v>110</v>
      </c>
      <c r="H297" s="13">
        <v>0.09</v>
      </c>
      <c r="I297" s="13">
        <v>0</v>
      </c>
      <c r="J297" s="13">
        <v>0</v>
      </c>
      <c r="K297" s="13">
        <v>0.85</v>
      </c>
      <c r="L297" s="13">
        <v>13.25</v>
      </c>
      <c r="M297" s="13">
        <v>74.8</v>
      </c>
      <c r="N297" s="13">
        <v>20</v>
      </c>
      <c r="O297" s="13">
        <v>1.4</v>
      </c>
      <c r="P297" s="143" t="s">
        <v>81</v>
      </c>
      <c r="Q297" s="144"/>
      <c r="R297" s="48"/>
    </row>
    <row r="298" spans="1:18" ht="15" thickBot="1" x14ac:dyDescent="0.35">
      <c r="A298" s="16"/>
      <c r="B298" s="22" t="s">
        <v>115</v>
      </c>
      <c r="C298" s="104">
        <v>800</v>
      </c>
      <c r="D298" s="23">
        <f t="shared" ref="D298:O298" si="55">D297+D296+D295+D294+D293</f>
        <v>24.5</v>
      </c>
      <c r="E298" s="23">
        <f t="shared" si="55"/>
        <v>26.259999999999998</v>
      </c>
      <c r="F298" s="23">
        <f t="shared" si="55"/>
        <v>111.75</v>
      </c>
      <c r="G298" s="23">
        <f t="shared" si="55"/>
        <v>780.5</v>
      </c>
      <c r="H298" s="23">
        <f t="shared" si="55"/>
        <v>0.34</v>
      </c>
      <c r="I298" s="23">
        <f t="shared" si="55"/>
        <v>17.009999999999998</v>
      </c>
      <c r="J298" s="23">
        <f t="shared" si="55"/>
        <v>38.6</v>
      </c>
      <c r="K298" s="23">
        <f t="shared" si="55"/>
        <v>4.33</v>
      </c>
      <c r="L298" s="23">
        <f t="shared" si="55"/>
        <v>179.65</v>
      </c>
      <c r="M298" s="23">
        <f t="shared" si="55"/>
        <v>431.9</v>
      </c>
      <c r="N298" s="23">
        <f t="shared" si="55"/>
        <v>130.03</v>
      </c>
      <c r="O298" s="23">
        <f t="shared" si="55"/>
        <v>7.0499999999999989</v>
      </c>
      <c r="P298" s="91"/>
      <c r="Q298" s="91"/>
      <c r="R298" s="92">
        <v>71.59</v>
      </c>
    </row>
    <row r="299" spans="1:18" ht="15" thickBot="1" x14ac:dyDescent="0.35">
      <c r="A299" s="110"/>
      <c r="B299" s="111" t="s">
        <v>23</v>
      </c>
      <c r="C299" s="105"/>
      <c r="D299" s="105">
        <f t="shared" ref="D299:O299" si="56">D298+D291</f>
        <v>43.59</v>
      </c>
      <c r="E299" s="105">
        <f t="shared" si="56"/>
        <v>37.47</v>
      </c>
      <c r="F299" s="105">
        <f t="shared" si="56"/>
        <v>209.01</v>
      </c>
      <c r="G299" s="105">
        <f t="shared" si="56"/>
        <v>1346.45</v>
      </c>
      <c r="H299" s="105">
        <f t="shared" si="56"/>
        <v>0.53</v>
      </c>
      <c r="I299" s="105">
        <f t="shared" si="56"/>
        <v>97.859999999999985</v>
      </c>
      <c r="J299" s="105">
        <f t="shared" si="56"/>
        <v>113.6</v>
      </c>
      <c r="K299" s="105">
        <f t="shared" si="56"/>
        <v>7.3900000000000006</v>
      </c>
      <c r="L299" s="105">
        <f t="shared" si="56"/>
        <v>262.64999999999998</v>
      </c>
      <c r="M299" s="105">
        <f t="shared" si="56"/>
        <v>744.25</v>
      </c>
      <c r="N299" s="105">
        <f t="shared" si="56"/>
        <v>207.28</v>
      </c>
      <c r="O299" s="105">
        <f t="shared" si="56"/>
        <v>10.652999999999999</v>
      </c>
      <c r="P299" s="161"/>
      <c r="Q299" s="167"/>
      <c r="R299" s="62">
        <v>166.48</v>
      </c>
    </row>
    <row r="300" spans="1:18" ht="15" thickBot="1" x14ac:dyDescent="0.35">
      <c r="A300" s="164" t="s">
        <v>192</v>
      </c>
      <c r="B300" s="165"/>
      <c r="C300" s="165"/>
      <c r="D300" s="165"/>
      <c r="E300" s="165"/>
      <c r="F300" s="165"/>
      <c r="G300" s="165"/>
      <c r="H300" s="165"/>
      <c r="I300" s="165"/>
      <c r="J300" s="165"/>
      <c r="K300" s="165"/>
      <c r="L300" s="165"/>
      <c r="M300" s="165"/>
      <c r="N300" s="165"/>
      <c r="O300" s="165"/>
      <c r="P300" s="165"/>
      <c r="Q300" s="165"/>
      <c r="R300" s="166"/>
    </row>
    <row r="301" spans="1:18" ht="15" thickBot="1" x14ac:dyDescent="0.35">
      <c r="A301" s="161" t="s">
        <v>110</v>
      </c>
      <c r="B301" s="162"/>
      <c r="C301" s="162"/>
      <c r="D301" s="162"/>
      <c r="E301" s="162"/>
      <c r="F301" s="162"/>
      <c r="G301" s="162"/>
      <c r="H301" s="162"/>
      <c r="I301" s="162"/>
      <c r="J301" s="162"/>
      <c r="K301" s="162"/>
      <c r="L301" s="162"/>
      <c r="M301" s="162"/>
      <c r="N301" s="162"/>
      <c r="O301" s="162"/>
      <c r="P301" s="162"/>
      <c r="Q301" s="162"/>
      <c r="R301" s="167"/>
    </row>
    <row r="302" spans="1:18" x14ac:dyDescent="0.3">
      <c r="A302" s="1">
        <v>1</v>
      </c>
      <c r="B302" s="2" t="s">
        <v>96</v>
      </c>
      <c r="C302" s="3">
        <v>100</v>
      </c>
      <c r="D302" s="3">
        <v>1.2</v>
      </c>
      <c r="E302" s="3">
        <v>6</v>
      </c>
      <c r="F302" s="3">
        <v>11.2</v>
      </c>
      <c r="G302" s="3">
        <v>104</v>
      </c>
      <c r="H302" s="3">
        <v>0.05</v>
      </c>
      <c r="I302" s="3">
        <v>3</v>
      </c>
      <c r="J302" s="3">
        <v>0</v>
      </c>
      <c r="K302" s="3">
        <v>3</v>
      </c>
      <c r="L302" s="3">
        <v>24</v>
      </c>
      <c r="M302" s="3">
        <v>49</v>
      </c>
      <c r="N302" s="3">
        <v>34</v>
      </c>
      <c r="O302" s="3">
        <v>0.64</v>
      </c>
      <c r="P302" s="2" t="s">
        <v>97</v>
      </c>
      <c r="Q302" s="2"/>
      <c r="R302" s="94"/>
    </row>
    <row r="303" spans="1:18" ht="14.25" customHeight="1" x14ac:dyDescent="0.3">
      <c r="A303" s="8">
        <v>2</v>
      </c>
      <c r="B303" s="10" t="s">
        <v>84</v>
      </c>
      <c r="C303" s="3" t="s">
        <v>108</v>
      </c>
      <c r="D303" s="3">
        <v>12.31</v>
      </c>
      <c r="E303" s="3">
        <v>8.1999999999999993</v>
      </c>
      <c r="F303" s="3">
        <v>24.8</v>
      </c>
      <c r="G303" s="3">
        <v>287</v>
      </c>
      <c r="H303" s="3">
        <v>0.04</v>
      </c>
      <c r="I303" s="3">
        <v>0</v>
      </c>
      <c r="J303" s="3">
        <v>15</v>
      </c>
      <c r="K303" s="3">
        <v>0.6</v>
      </c>
      <c r="L303" s="3">
        <v>20</v>
      </c>
      <c r="M303" s="3">
        <v>83</v>
      </c>
      <c r="N303" s="3">
        <v>28</v>
      </c>
      <c r="O303" s="3">
        <v>0.71</v>
      </c>
      <c r="P303" s="2" t="s">
        <v>85</v>
      </c>
      <c r="Q303" s="2"/>
      <c r="R303" s="11"/>
    </row>
    <row r="304" spans="1:18" ht="14.25" customHeight="1" x14ac:dyDescent="0.3">
      <c r="A304" s="8">
        <v>3</v>
      </c>
      <c r="B304" s="2" t="s">
        <v>32</v>
      </c>
      <c r="C304" s="3">
        <v>200</v>
      </c>
      <c r="D304" s="3">
        <v>0.2</v>
      </c>
      <c r="E304" s="3">
        <v>0.1</v>
      </c>
      <c r="F304" s="3">
        <v>9.3000000000000007</v>
      </c>
      <c r="G304" s="3">
        <v>38</v>
      </c>
      <c r="H304" s="3">
        <v>0</v>
      </c>
      <c r="I304" s="3">
        <v>0</v>
      </c>
      <c r="J304" s="3">
        <v>10</v>
      </c>
      <c r="K304" s="3">
        <v>0</v>
      </c>
      <c r="L304" s="3">
        <v>5.0999999999999996</v>
      </c>
      <c r="M304" s="3">
        <v>7.7</v>
      </c>
      <c r="N304" s="3">
        <v>4.2</v>
      </c>
      <c r="O304" s="3">
        <v>0.82</v>
      </c>
      <c r="P304" s="2" t="s">
        <v>51</v>
      </c>
      <c r="Q304" s="2"/>
      <c r="R304" s="11"/>
    </row>
    <row r="305" spans="1:18" ht="14.25" customHeight="1" x14ac:dyDescent="0.3">
      <c r="A305" s="47">
        <v>4</v>
      </c>
      <c r="B305" s="12" t="s">
        <v>79</v>
      </c>
      <c r="C305" s="13" t="s">
        <v>86</v>
      </c>
      <c r="D305" s="13">
        <v>3.9</v>
      </c>
      <c r="E305" s="13">
        <v>0.57999999999999996</v>
      </c>
      <c r="F305" s="13">
        <v>22.33</v>
      </c>
      <c r="G305" s="13">
        <v>110</v>
      </c>
      <c r="H305" s="13">
        <v>0.09</v>
      </c>
      <c r="I305" s="13">
        <v>0</v>
      </c>
      <c r="J305" s="13">
        <v>0</v>
      </c>
      <c r="K305" s="13">
        <v>0.85</v>
      </c>
      <c r="L305" s="13">
        <v>13.25</v>
      </c>
      <c r="M305" s="13">
        <v>74.8</v>
      </c>
      <c r="N305" s="13">
        <v>20</v>
      </c>
      <c r="O305" s="13">
        <v>1.4</v>
      </c>
      <c r="P305" s="143" t="s">
        <v>81</v>
      </c>
      <c r="Q305" s="144"/>
      <c r="R305" s="48"/>
    </row>
    <row r="306" spans="1:18" x14ac:dyDescent="0.3">
      <c r="A306" s="16"/>
      <c r="B306" s="22" t="s">
        <v>111</v>
      </c>
      <c r="C306" s="23">
        <v>555</v>
      </c>
      <c r="D306" s="23">
        <f t="shared" ref="D306:O306" si="57">SUM(D302:D305)</f>
        <v>17.61</v>
      </c>
      <c r="E306" s="23">
        <f t="shared" si="57"/>
        <v>14.879999999999999</v>
      </c>
      <c r="F306" s="23">
        <f t="shared" si="57"/>
        <v>67.63</v>
      </c>
      <c r="G306" s="23">
        <f t="shared" si="57"/>
        <v>539</v>
      </c>
      <c r="H306" s="23">
        <f t="shared" si="57"/>
        <v>0.18</v>
      </c>
      <c r="I306" s="23">
        <f t="shared" si="57"/>
        <v>3</v>
      </c>
      <c r="J306" s="23">
        <f t="shared" si="57"/>
        <v>25</v>
      </c>
      <c r="K306" s="23">
        <f t="shared" si="57"/>
        <v>4.45</v>
      </c>
      <c r="L306" s="23">
        <f t="shared" si="57"/>
        <v>62.35</v>
      </c>
      <c r="M306" s="23">
        <f t="shared" si="57"/>
        <v>214.5</v>
      </c>
      <c r="N306" s="23">
        <f t="shared" si="57"/>
        <v>86.2</v>
      </c>
      <c r="O306" s="23">
        <f t="shared" si="57"/>
        <v>3.57</v>
      </c>
      <c r="P306" s="145"/>
      <c r="Q306" s="147"/>
      <c r="R306" s="93">
        <v>94.89</v>
      </c>
    </row>
    <row r="307" spans="1:18" x14ac:dyDescent="0.3">
      <c r="A307" s="145" t="s">
        <v>112</v>
      </c>
      <c r="B307" s="146"/>
      <c r="C307" s="146"/>
      <c r="D307" s="146"/>
      <c r="E307" s="146"/>
      <c r="F307" s="146"/>
      <c r="G307" s="146"/>
      <c r="H307" s="146"/>
      <c r="I307" s="146"/>
      <c r="J307" s="146"/>
      <c r="K307" s="146"/>
      <c r="L307" s="146"/>
      <c r="M307" s="146"/>
      <c r="N307" s="146"/>
      <c r="O307" s="146"/>
      <c r="P307" s="146"/>
      <c r="Q307" s="146"/>
      <c r="R307" s="147"/>
    </row>
    <row r="308" spans="1:18" ht="14.25" customHeight="1" x14ac:dyDescent="0.3">
      <c r="A308" s="1">
        <v>1</v>
      </c>
      <c r="B308" s="2" t="s">
        <v>157</v>
      </c>
      <c r="C308" s="3">
        <v>100</v>
      </c>
      <c r="D308" s="3">
        <v>1.6</v>
      </c>
      <c r="E308" s="3">
        <v>6.2</v>
      </c>
      <c r="F308" s="3">
        <v>6.6</v>
      </c>
      <c r="G308" s="3">
        <v>88</v>
      </c>
      <c r="H308" s="3">
        <v>0.04</v>
      </c>
      <c r="I308" s="3">
        <v>6.2</v>
      </c>
      <c r="J308" s="3">
        <v>188.1</v>
      </c>
      <c r="K308" s="3">
        <v>2.8</v>
      </c>
      <c r="L308" s="3">
        <v>23</v>
      </c>
      <c r="M308" s="3">
        <v>42</v>
      </c>
      <c r="N308" s="3">
        <v>18</v>
      </c>
      <c r="O308" s="3">
        <v>0.79</v>
      </c>
      <c r="P308" s="2" t="s">
        <v>158</v>
      </c>
      <c r="Q308" s="2"/>
      <c r="R308" s="11"/>
    </row>
    <row r="309" spans="1:18" ht="17.25" customHeight="1" x14ac:dyDescent="0.3">
      <c r="A309" s="8">
        <v>2</v>
      </c>
      <c r="B309" s="2" t="s">
        <v>200</v>
      </c>
      <c r="C309" s="3" t="s">
        <v>201</v>
      </c>
      <c r="D309" s="3">
        <v>3.13</v>
      </c>
      <c r="E309" s="3">
        <v>6.33</v>
      </c>
      <c r="F309" s="3">
        <v>25.51</v>
      </c>
      <c r="G309" s="3">
        <v>95.61</v>
      </c>
      <c r="H309" s="3">
        <v>8.1000000000000003E-2</v>
      </c>
      <c r="I309" s="3">
        <v>7.29</v>
      </c>
      <c r="J309" s="3">
        <v>9</v>
      </c>
      <c r="K309" s="3">
        <v>2.5</v>
      </c>
      <c r="L309" s="3">
        <v>27.9</v>
      </c>
      <c r="M309" s="3">
        <v>58.73</v>
      </c>
      <c r="N309" s="3">
        <v>19.86</v>
      </c>
      <c r="O309" s="3">
        <v>0.87</v>
      </c>
      <c r="P309" s="2" t="s">
        <v>196</v>
      </c>
      <c r="Q309" s="2"/>
      <c r="R309" s="11"/>
    </row>
    <row r="310" spans="1:18" ht="14.25" customHeight="1" x14ac:dyDescent="0.3">
      <c r="A310" s="8">
        <v>3</v>
      </c>
      <c r="B310" s="20" t="s">
        <v>65</v>
      </c>
      <c r="C310" s="21" t="s">
        <v>33</v>
      </c>
      <c r="D310" s="24">
        <v>11.8</v>
      </c>
      <c r="E310" s="24">
        <v>8.82</v>
      </c>
      <c r="F310" s="24">
        <v>52.28</v>
      </c>
      <c r="G310" s="24">
        <v>335.8</v>
      </c>
      <c r="H310" s="24">
        <v>0.28000000000000003</v>
      </c>
      <c r="I310" s="24">
        <v>0</v>
      </c>
      <c r="J310" s="24">
        <v>32.200000000000003</v>
      </c>
      <c r="K310" s="24">
        <v>0.84</v>
      </c>
      <c r="L310" s="24">
        <v>22.2</v>
      </c>
      <c r="M310" s="24">
        <v>280.60000000000002</v>
      </c>
      <c r="N310" s="24">
        <v>186.6</v>
      </c>
      <c r="O310" s="24">
        <v>6.28</v>
      </c>
      <c r="P310" s="20" t="s">
        <v>66</v>
      </c>
      <c r="Q310" s="20"/>
      <c r="R310" s="11"/>
    </row>
    <row r="311" spans="1:18" ht="14.25" customHeight="1" x14ac:dyDescent="0.3">
      <c r="A311" s="8">
        <v>4</v>
      </c>
      <c r="B311" s="2" t="s">
        <v>32</v>
      </c>
      <c r="C311" s="3">
        <v>200</v>
      </c>
      <c r="D311" s="3">
        <v>0.2</v>
      </c>
      <c r="E311" s="3">
        <v>0.1</v>
      </c>
      <c r="F311" s="3">
        <v>9.3000000000000007</v>
      </c>
      <c r="G311" s="3">
        <v>38</v>
      </c>
      <c r="H311" s="3">
        <v>0</v>
      </c>
      <c r="I311" s="3">
        <v>0</v>
      </c>
      <c r="J311" s="3">
        <v>10</v>
      </c>
      <c r="K311" s="3">
        <v>0</v>
      </c>
      <c r="L311" s="3">
        <v>5.0999999999999996</v>
      </c>
      <c r="M311" s="3">
        <v>7.7</v>
      </c>
      <c r="N311" s="3">
        <v>4.2</v>
      </c>
      <c r="O311" s="3">
        <v>0.82</v>
      </c>
      <c r="P311" s="2" t="s">
        <v>51</v>
      </c>
      <c r="Q311" s="2"/>
      <c r="R311" s="11"/>
    </row>
    <row r="312" spans="1:18" ht="14.25" customHeight="1" x14ac:dyDescent="0.3">
      <c r="A312" s="47">
        <v>5</v>
      </c>
      <c r="B312" s="12" t="s">
        <v>79</v>
      </c>
      <c r="C312" s="13" t="s">
        <v>80</v>
      </c>
      <c r="D312" s="13">
        <v>3.12</v>
      </c>
      <c r="E312" s="13">
        <v>0.46</v>
      </c>
      <c r="F312" s="13">
        <v>17.86</v>
      </c>
      <c r="G312" s="13">
        <v>88</v>
      </c>
      <c r="H312" s="13">
        <v>7.1999999999999995E-2</v>
      </c>
      <c r="I312" s="13">
        <v>0</v>
      </c>
      <c r="J312" s="13">
        <v>0</v>
      </c>
      <c r="K312" s="13">
        <v>0.68</v>
      </c>
      <c r="L312" s="13">
        <v>10.6</v>
      </c>
      <c r="M312" s="13">
        <v>59.8</v>
      </c>
      <c r="N312" s="13">
        <v>16</v>
      </c>
      <c r="O312" s="13">
        <v>1.1000000000000001</v>
      </c>
      <c r="P312" s="143" t="s">
        <v>81</v>
      </c>
      <c r="Q312" s="144"/>
      <c r="R312" s="48"/>
    </row>
    <row r="313" spans="1:18" ht="15" thickBot="1" x14ac:dyDescent="0.35">
      <c r="A313" s="55"/>
      <c r="B313" s="64" t="s">
        <v>115</v>
      </c>
      <c r="C313" s="65">
        <v>805</v>
      </c>
      <c r="D313" s="66">
        <f t="shared" ref="D313:O313" si="58">D312+D311+D310+D309+D308</f>
        <v>19.850000000000001</v>
      </c>
      <c r="E313" s="66">
        <f t="shared" si="58"/>
        <v>21.91</v>
      </c>
      <c r="F313" s="66">
        <f t="shared" si="58"/>
        <v>111.55</v>
      </c>
      <c r="G313" s="66">
        <f t="shared" si="58"/>
        <v>645.41</v>
      </c>
      <c r="H313" s="66">
        <f t="shared" si="58"/>
        <v>0.47300000000000003</v>
      </c>
      <c r="I313" s="66">
        <f t="shared" si="58"/>
        <v>13.49</v>
      </c>
      <c r="J313" s="66">
        <f t="shared" si="58"/>
        <v>239.3</v>
      </c>
      <c r="K313" s="66">
        <f t="shared" si="58"/>
        <v>6.8199999999999994</v>
      </c>
      <c r="L313" s="66">
        <f t="shared" si="58"/>
        <v>88.8</v>
      </c>
      <c r="M313" s="66">
        <f t="shared" si="58"/>
        <v>448.83000000000004</v>
      </c>
      <c r="N313" s="66">
        <f t="shared" si="58"/>
        <v>244.65999999999997</v>
      </c>
      <c r="O313" s="66">
        <f t="shared" si="58"/>
        <v>9.86</v>
      </c>
      <c r="P313" s="106"/>
      <c r="Q313" s="107"/>
      <c r="R313" s="67">
        <v>71.59</v>
      </c>
    </row>
    <row r="314" spans="1:18" ht="15" thickBot="1" x14ac:dyDescent="0.35">
      <c r="A314" s="57"/>
      <c r="B314" s="58" t="s">
        <v>23</v>
      </c>
      <c r="C314" s="59"/>
      <c r="D314" s="59">
        <f t="shared" ref="D314:O314" si="59">D313+D306</f>
        <v>37.46</v>
      </c>
      <c r="E314" s="59">
        <f t="shared" si="59"/>
        <v>36.79</v>
      </c>
      <c r="F314" s="59">
        <f t="shared" si="59"/>
        <v>179.18</v>
      </c>
      <c r="G314" s="59">
        <f t="shared" si="59"/>
        <v>1184.4099999999999</v>
      </c>
      <c r="H314" s="59">
        <f t="shared" si="59"/>
        <v>0.65300000000000002</v>
      </c>
      <c r="I314" s="59">
        <f t="shared" si="59"/>
        <v>16.490000000000002</v>
      </c>
      <c r="J314" s="59">
        <f t="shared" si="59"/>
        <v>264.3</v>
      </c>
      <c r="K314" s="59">
        <f t="shared" si="59"/>
        <v>11.27</v>
      </c>
      <c r="L314" s="59">
        <f t="shared" si="59"/>
        <v>151.15</v>
      </c>
      <c r="M314" s="59">
        <f t="shared" si="59"/>
        <v>663.33</v>
      </c>
      <c r="N314" s="59">
        <f t="shared" si="59"/>
        <v>330.85999999999996</v>
      </c>
      <c r="O314" s="59">
        <f t="shared" si="59"/>
        <v>13.43</v>
      </c>
      <c r="P314" s="161"/>
      <c r="Q314" s="167"/>
      <c r="R314" s="86">
        <v>166.48</v>
      </c>
    </row>
    <row r="315" spans="1:18" ht="13.5" customHeight="1" thickBot="1" x14ac:dyDescent="0.35">
      <c r="A315" s="57"/>
      <c r="B315" s="58" t="s">
        <v>159</v>
      </c>
      <c r="C315" s="59"/>
      <c r="D315" s="59">
        <v>1</v>
      </c>
      <c r="E315" s="59">
        <v>1</v>
      </c>
      <c r="F315" s="59">
        <v>4</v>
      </c>
      <c r="G315" s="59"/>
      <c r="H315" s="59"/>
      <c r="I315" s="59"/>
      <c r="J315" s="59"/>
      <c r="K315" s="59"/>
      <c r="L315" s="59"/>
      <c r="M315" s="59"/>
      <c r="N315" s="59"/>
      <c r="O315" s="59"/>
      <c r="P315" s="161"/>
      <c r="Q315" s="167"/>
      <c r="R315" s="86"/>
    </row>
    <row r="316" spans="1:18" x14ac:dyDescent="0.3">
      <c r="A316" s="30"/>
      <c r="B316" s="31" t="s">
        <v>165</v>
      </c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</row>
    <row r="317" spans="1:18" x14ac:dyDescent="0.3">
      <c r="B317" s="31" t="s">
        <v>166</v>
      </c>
      <c r="P317" s="32"/>
      <c r="Q317" s="32"/>
      <c r="R317"/>
    </row>
    <row r="318" spans="1:18" x14ac:dyDescent="0.3">
      <c r="B318" s="31" t="s">
        <v>167</v>
      </c>
      <c r="P318" s="32"/>
      <c r="Q318" s="32"/>
      <c r="R318"/>
    </row>
    <row r="319" spans="1:18" x14ac:dyDescent="0.3">
      <c r="B319" s="31" t="s">
        <v>168</v>
      </c>
      <c r="P319" s="32"/>
      <c r="Q319" s="32"/>
      <c r="R319"/>
    </row>
    <row r="320" spans="1:18" x14ac:dyDescent="0.3">
      <c r="B320" s="31" t="s">
        <v>169</v>
      </c>
      <c r="P320" s="32"/>
      <c r="Q320" s="32"/>
      <c r="R320"/>
    </row>
    <row r="321" spans="2:17" customFormat="1" x14ac:dyDescent="0.3">
      <c r="B321" s="33" t="s">
        <v>170</v>
      </c>
      <c r="P321" s="32"/>
      <c r="Q321" s="32"/>
    </row>
  </sheetData>
  <mergeCells count="173">
    <mergeCell ref="P43:Q43"/>
    <mergeCell ref="P44:Q44"/>
    <mergeCell ref="A45:R45"/>
    <mergeCell ref="P50:Q50"/>
    <mergeCell ref="P314:Q314"/>
    <mergeCell ref="P315:Q315"/>
    <mergeCell ref="C2:Q2"/>
    <mergeCell ref="A5:R5"/>
    <mergeCell ref="A6:R6"/>
    <mergeCell ref="A7:R7"/>
    <mergeCell ref="P13:Q13"/>
    <mergeCell ref="P14:Q14"/>
    <mergeCell ref="P222:Q222"/>
    <mergeCell ref="P67:Q67"/>
    <mergeCell ref="P52:Q52"/>
    <mergeCell ref="P37:Q37"/>
    <mergeCell ref="P22:Q22"/>
    <mergeCell ref="P82:Q82"/>
    <mergeCell ref="P100:Q100"/>
    <mergeCell ref="P114:Q114"/>
    <mergeCell ref="P115:Q115"/>
    <mergeCell ref="P129:Q129"/>
    <mergeCell ref="P130:Q130"/>
    <mergeCell ref="P144:Q144"/>
    <mergeCell ref="P29:Q29"/>
    <mergeCell ref="A30:R30"/>
    <mergeCell ref="P35:Q35"/>
    <mergeCell ref="P36:Q36"/>
    <mergeCell ref="A38:R38"/>
    <mergeCell ref="A39:R39"/>
    <mergeCell ref="A15:R15"/>
    <mergeCell ref="P20:Q20"/>
    <mergeCell ref="P21:Q21"/>
    <mergeCell ref="A23:R23"/>
    <mergeCell ref="A24:R24"/>
    <mergeCell ref="P28:Q28"/>
    <mergeCell ref="P51:Q51"/>
    <mergeCell ref="A53:R53"/>
    <mergeCell ref="P81:Q81"/>
    <mergeCell ref="A83:R83"/>
    <mergeCell ref="A84:R84"/>
    <mergeCell ref="A85:R85"/>
    <mergeCell ref="P91:Q91"/>
    <mergeCell ref="P92:Q92"/>
    <mergeCell ref="A68:R68"/>
    <mergeCell ref="A69:R69"/>
    <mergeCell ref="P73:Q73"/>
    <mergeCell ref="P74:Q74"/>
    <mergeCell ref="A75:R75"/>
    <mergeCell ref="P80:Q80"/>
    <mergeCell ref="A54:R54"/>
    <mergeCell ref="P58:Q58"/>
    <mergeCell ref="P59:Q59"/>
    <mergeCell ref="A60:R60"/>
    <mergeCell ref="P65:Q65"/>
    <mergeCell ref="P66:Q66"/>
    <mergeCell ref="P106:Q106"/>
    <mergeCell ref="P107:Q107"/>
    <mergeCell ref="A108:R108"/>
    <mergeCell ref="P109:Q109"/>
    <mergeCell ref="P110:Q110"/>
    <mergeCell ref="P113:Q113"/>
    <mergeCell ref="A93:R93"/>
    <mergeCell ref="P95:Q95"/>
    <mergeCell ref="P98:Q98"/>
    <mergeCell ref="P99:Q99"/>
    <mergeCell ref="A101:R101"/>
    <mergeCell ref="A102:R102"/>
    <mergeCell ref="P128:Q128"/>
    <mergeCell ref="A131:R131"/>
    <mergeCell ref="A132:R132"/>
    <mergeCell ref="P136:Q136"/>
    <mergeCell ref="P137:Q137"/>
    <mergeCell ref="A138:R138"/>
    <mergeCell ref="A116:R116"/>
    <mergeCell ref="A117:R117"/>
    <mergeCell ref="P121:Q121"/>
    <mergeCell ref="P122:Q122"/>
    <mergeCell ref="A123:R123"/>
    <mergeCell ref="P125:Q125"/>
    <mergeCell ref="P156:Q156"/>
    <mergeCell ref="P158:Q158"/>
    <mergeCell ref="P159:Q159"/>
    <mergeCell ref="A161:R161"/>
    <mergeCell ref="A162:R162"/>
    <mergeCell ref="A163:R163"/>
    <mergeCell ref="P143:Q143"/>
    <mergeCell ref="A146:R146"/>
    <mergeCell ref="A147:R147"/>
    <mergeCell ref="P151:Q151"/>
    <mergeCell ref="A153:R153"/>
    <mergeCell ref="P145:Q145"/>
    <mergeCell ref="P152:Q152"/>
    <mergeCell ref="P160:Q160"/>
    <mergeCell ref="A178:R178"/>
    <mergeCell ref="A179:R179"/>
    <mergeCell ref="P183:Q183"/>
    <mergeCell ref="P184:Q184"/>
    <mergeCell ref="A185:R185"/>
    <mergeCell ref="P186:Q186"/>
    <mergeCell ref="P168:Q168"/>
    <mergeCell ref="P169:Q169"/>
    <mergeCell ref="A170:R170"/>
    <mergeCell ref="P174:Q174"/>
    <mergeCell ref="P175:Q175"/>
    <mergeCell ref="P176:Q176"/>
    <mergeCell ref="P177:Q177"/>
    <mergeCell ref="A201:R201"/>
    <mergeCell ref="P203:Q203"/>
    <mergeCell ref="P206:Q206"/>
    <mergeCell ref="A209:R209"/>
    <mergeCell ref="A210:R210"/>
    <mergeCell ref="P214:Q214"/>
    <mergeCell ref="P190:Q190"/>
    <mergeCell ref="A193:R193"/>
    <mergeCell ref="A194:R194"/>
    <mergeCell ref="P196:Q196"/>
    <mergeCell ref="P199:Q199"/>
    <mergeCell ref="P200:Q200"/>
    <mergeCell ref="P208:Q208"/>
    <mergeCell ref="P191:Q191"/>
    <mergeCell ref="P192:Q192"/>
    <mergeCell ref="P230:Q230"/>
    <mergeCell ref="A231:R231"/>
    <mergeCell ref="A239:R239"/>
    <mergeCell ref="A240:R240"/>
    <mergeCell ref="A241:R241"/>
    <mergeCell ref="P215:Q215"/>
    <mergeCell ref="A216:R216"/>
    <mergeCell ref="P221:Q221"/>
    <mergeCell ref="A224:R224"/>
    <mergeCell ref="A225:R225"/>
    <mergeCell ref="P229:Q229"/>
    <mergeCell ref="P223:Q223"/>
    <mergeCell ref="A255:R255"/>
    <mergeCell ref="A256:R256"/>
    <mergeCell ref="P260:Q260"/>
    <mergeCell ref="P261:Q261"/>
    <mergeCell ref="A262:R262"/>
    <mergeCell ref="P263:Q263"/>
    <mergeCell ref="P245:Q245"/>
    <mergeCell ref="P246:Q246"/>
    <mergeCell ref="A247:R247"/>
    <mergeCell ref="P249:Q249"/>
    <mergeCell ref="P252:Q252"/>
    <mergeCell ref="P253:Q253"/>
    <mergeCell ref="P254:Q254"/>
    <mergeCell ref="P281:Q281"/>
    <mergeCell ref="P282:Q282"/>
    <mergeCell ref="A285:R285"/>
    <mergeCell ref="A286:R286"/>
    <mergeCell ref="P289:Q289"/>
    <mergeCell ref="P290:Q290"/>
    <mergeCell ref="P267:Q267"/>
    <mergeCell ref="A270:R270"/>
    <mergeCell ref="A271:R271"/>
    <mergeCell ref="P275:Q275"/>
    <mergeCell ref="P276:Q276"/>
    <mergeCell ref="A277:R277"/>
    <mergeCell ref="P268:Q268"/>
    <mergeCell ref="P269:Q269"/>
    <mergeCell ref="P283:Q283"/>
    <mergeCell ref="P284:Q284"/>
    <mergeCell ref="P306:Q306"/>
    <mergeCell ref="A307:R307"/>
    <mergeCell ref="P312:Q312"/>
    <mergeCell ref="P291:Q291"/>
    <mergeCell ref="A292:R292"/>
    <mergeCell ref="P297:Q297"/>
    <mergeCell ref="A300:R300"/>
    <mergeCell ref="A301:R301"/>
    <mergeCell ref="P305:Q305"/>
    <mergeCell ref="P299:Q299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166,48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2026-01-16T04:59:49Z</dcterms:modified>
</cp:coreProperties>
</file>